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9320" windowHeight="9780"/>
  </bookViews>
  <sheets>
    <sheet name="WorkLoad 08-09" sheetId="4" r:id="rId1"/>
    <sheet name="DataFile 08-09" sheetId="5" r:id="rId2"/>
    <sheet name="Sheet1" sheetId="1" r:id="rId3"/>
    <sheet name="Sheet2" sheetId="2" r:id="rId4"/>
    <sheet name="Sheet3" sheetId="3" r:id="rId5"/>
  </sheets>
  <externalReferences>
    <externalReference r:id="rId6"/>
  </externalReferences>
  <definedNames>
    <definedName name="_xlnm.Print_Area" localSheetId="0">'WorkLoad 08-09'!$A$1:$AF$32</definedName>
  </definedNames>
  <calcPr calcId="125725"/>
</workbook>
</file>

<file path=xl/calcChain.xml><?xml version="1.0" encoding="utf-8"?>
<calcChain xmlns="http://schemas.openxmlformats.org/spreadsheetml/2006/main">
  <c r="O34" i="5"/>
  <c r="G6" i="4"/>
  <c r="H6"/>
  <c r="T6"/>
  <c r="G7"/>
  <c r="I7"/>
  <c r="U7"/>
  <c r="H7"/>
  <c r="T7"/>
  <c r="G8"/>
  <c r="H8"/>
  <c r="T8"/>
  <c r="G9"/>
  <c r="H9"/>
  <c r="T9"/>
  <c r="G10"/>
  <c r="H10"/>
  <c r="T10"/>
  <c r="G11"/>
  <c r="I11"/>
  <c r="T11"/>
  <c r="G12"/>
  <c r="H12"/>
  <c r="I12"/>
  <c r="T12"/>
  <c r="G13"/>
  <c r="H13"/>
  <c r="T13"/>
  <c r="H14"/>
  <c r="I14"/>
  <c r="U14"/>
  <c r="T14"/>
  <c r="G15"/>
  <c r="H15"/>
  <c r="T15"/>
  <c r="G16"/>
  <c r="H16"/>
  <c r="I16"/>
  <c r="T16"/>
  <c r="G17"/>
  <c r="I17"/>
  <c r="U17"/>
  <c r="H17"/>
  <c r="T17"/>
  <c r="H18"/>
  <c r="I18"/>
  <c r="U18"/>
  <c r="T18"/>
  <c r="G19"/>
  <c r="H19"/>
  <c r="T19"/>
  <c r="G20"/>
  <c r="H20"/>
  <c r="T20"/>
  <c r="G21"/>
  <c r="I21"/>
  <c r="U21"/>
  <c r="T21"/>
  <c r="G22"/>
  <c r="I22"/>
  <c r="U22"/>
  <c r="H22"/>
  <c r="T22"/>
  <c r="G23"/>
  <c r="H23"/>
  <c r="T23"/>
  <c r="G24"/>
  <c r="I24"/>
  <c r="U24"/>
  <c r="T24"/>
  <c r="G25"/>
  <c r="H25"/>
  <c r="I25"/>
  <c r="U25"/>
  <c r="T25"/>
  <c r="G26"/>
  <c r="H26"/>
  <c r="T26"/>
  <c r="G27"/>
  <c r="I27"/>
  <c r="U27"/>
  <c r="H27"/>
  <c r="T27"/>
  <c r="G28"/>
  <c r="I28"/>
  <c r="U28"/>
  <c r="H28"/>
  <c r="T28"/>
  <c r="T32"/>
  <c r="G29"/>
  <c r="I29"/>
  <c r="U29"/>
  <c r="H29"/>
  <c r="T29"/>
  <c r="T30"/>
  <c r="U30"/>
  <c r="E32"/>
  <c r="J32"/>
  <c r="K32"/>
  <c r="L32"/>
  <c r="M32"/>
  <c r="N32"/>
  <c r="O32"/>
  <c r="P32"/>
  <c r="Q32"/>
  <c r="R32"/>
  <c r="S32"/>
  <c r="I9"/>
  <c r="U9"/>
  <c r="I23"/>
  <c r="U23"/>
  <c r="H32"/>
  <c r="I26"/>
  <c r="U26"/>
  <c r="I13"/>
  <c r="U13"/>
  <c r="I8"/>
  <c r="U8"/>
  <c r="I20"/>
  <c r="U20"/>
  <c r="U16"/>
  <c r="I15"/>
  <c r="U15"/>
  <c r="I6"/>
  <c r="U6"/>
  <c r="I19"/>
  <c r="U19"/>
  <c r="U12"/>
  <c r="U11"/>
  <c r="I10"/>
  <c r="U10"/>
  <c r="I32"/>
  <c r="G32"/>
  <c r="U32"/>
</calcChain>
</file>

<file path=xl/sharedStrings.xml><?xml version="1.0" encoding="utf-8"?>
<sst xmlns="http://schemas.openxmlformats.org/spreadsheetml/2006/main" count="515" uniqueCount="148">
  <si>
    <t>Total FTE</t>
  </si>
  <si>
    <t>1 paper at a conference + 1 book review</t>
  </si>
  <si>
    <t>2/2</t>
  </si>
  <si>
    <t>AssocP</t>
  </si>
  <si>
    <t>T</t>
  </si>
  <si>
    <t>Phased retirement</t>
  </si>
  <si>
    <t>Phased</t>
  </si>
  <si>
    <t>1 case published + 1 book review</t>
  </si>
  <si>
    <t>2/3</t>
  </si>
  <si>
    <t>3 papers at conferences + 2 forthcoming</t>
  </si>
  <si>
    <t>Visiting asstP</t>
  </si>
  <si>
    <t>TT</t>
  </si>
  <si>
    <t>Resigned as of 12/15/2008</t>
  </si>
  <si>
    <t>FT</t>
  </si>
  <si>
    <t>1/2</t>
  </si>
  <si>
    <t>asstP</t>
  </si>
  <si>
    <t>2 papers at conferences + 3 forthcoming</t>
  </si>
  <si>
    <t>Temp Faculty</t>
  </si>
  <si>
    <t>1/0</t>
  </si>
  <si>
    <t>PT</t>
  </si>
  <si>
    <t>4 papers at conferences</t>
  </si>
  <si>
    <t>1 conference presentation</t>
  </si>
  <si>
    <t>3/3</t>
  </si>
  <si>
    <t>0/1</t>
  </si>
  <si>
    <t>PF</t>
  </si>
  <si>
    <t>2 papers at conferences + 1 book review</t>
  </si>
  <si>
    <t xml:space="preserve">Prof </t>
  </si>
  <si>
    <t>1 paper at a conference + 2 forthcoming and 3 proceedings</t>
  </si>
  <si>
    <t>3/2</t>
  </si>
  <si>
    <t>1 paper at a conference + book reissued in paperback</t>
  </si>
  <si>
    <t>1/1</t>
  </si>
  <si>
    <t>Chair and Professor</t>
  </si>
  <si>
    <t>Not Really in dept.</t>
  </si>
  <si>
    <t>New Faculty member</t>
  </si>
  <si>
    <t>2 papers at conferences</t>
  </si>
  <si>
    <t>4 papers at conferences + 3 external grants</t>
  </si>
  <si>
    <t>2/0</t>
  </si>
  <si>
    <t>5 papers at conferences</t>
  </si>
  <si>
    <t>2 paper at a conference + 2 forthcoming</t>
  </si>
  <si>
    <t>2/4</t>
  </si>
  <si>
    <t>Tch Inst</t>
  </si>
  <si>
    <t>5 papers at conferences + 1 forthcoming</t>
  </si>
  <si>
    <t>Other Productivity Consideration</t>
  </si>
  <si>
    <t>Book
Chapters</t>
  </si>
  <si>
    <t xml:space="preserve"># Books </t>
  </si>
  <si>
    <t># Peer Rev
Pubs</t>
  </si>
  <si>
    <t>FN</t>
  </si>
  <si>
    <t>LN</t>
  </si>
  <si>
    <t>Workload Index</t>
  </si>
  <si>
    <t>Total
Reassnmts</t>
  </si>
  <si>
    <t>Med. Leave</t>
  </si>
  <si>
    <t>Admin/Svce</t>
  </si>
  <si>
    <t>Prog Coord</t>
  </si>
  <si>
    <t>Fdns/ Grants/
Contracts</t>
  </si>
  <si>
    <t>Research</t>
  </si>
  <si>
    <t>Tch FTE 
Produced</t>
  </si>
  <si>
    <t>SPR 09</t>
  </si>
  <si>
    <t>FALL 08</t>
  </si>
  <si>
    <t>Sctn
Load</t>
  </si>
  <si>
    <t>Appt
FTE</t>
  </si>
  <si>
    <t>Rank</t>
  </si>
  <si>
    <t>Appt</t>
  </si>
  <si>
    <t>In Press/
accepted</t>
  </si>
  <si>
    <t>In Print/
published</t>
  </si>
  <si>
    <t>2008-09</t>
  </si>
  <si>
    <t>Spring Reassignments</t>
  </si>
  <si>
    <t>Fall Reassignments</t>
  </si>
  <si>
    <t>Teaching</t>
  </si>
  <si>
    <t xml:space="preserve">Department of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</si>
  <si>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</si>
  <si>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</si>
  <si>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</si>
  <si>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</si>
  <si>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</si>
  <si>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</si>
  <si>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</si>
  <si>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</si>
  <si>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</si>
  <si>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</si>
  <si>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</si>
  <si>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</si>
  <si>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</si>
  <si>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</si>
  <si>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</si>
  <si>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</si>
  <si>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</si>
  <si>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</si>
  <si>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</si>
  <si>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U</t>
  </si>
  <si>
    <t>V</t>
  </si>
  <si>
    <t>W</t>
  </si>
  <si>
    <t>X</t>
  </si>
  <si>
    <t>Office Assistant</t>
  </si>
  <si>
    <t>SPA Staff</t>
  </si>
  <si>
    <t>5FT8TT11T</t>
  </si>
  <si>
    <t>1M23D</t>
  </si>
  <si>
    <t>3RA</t>
  </si>
  <si>
    <t>2A1H21W</t>
  </si>
  <si>
    <t>7F17M</t>
  </si>
  <si>
    <t>Associate Professor</t>
  </si>
  <si>
    <t>doctorate</t>
  </si>
  <si>
    <t>Phased Retirement</t>
  </si>
  <si>
    <t>Y</t>
  </si>
  <si>
    <t>Visiting Asst. Prof</t>
  </si>
  <si>
    <t>Assistant Professor</t>
  </si>
  <si>
    <t>Off Campus</t>
  </si>
  <si>
    <t>Professor</t>
  </si>
  <si>
    <t>1 paper at a conference</t>
  </si>
  <si>
    <t>Admin. - 
.50</t>
  </si>
  <si>
    <t>Teaching Instructor</t>
  </si>
  <si>
    <t>MA</t>
  </si>
  <si>
    <t>Book Chapters</t>
  </si>
  <si>
    <t>Faculty</t>
  </si>
  <si>
    <t># Books Pub</t>
  </si>
  <si>
    <t># Peer RevPubs</t>
  </si>
  <si>
    <t>GENERATED</t>
  </si>
  <si>
    <t>Teaching Load</t>
  </si>
  <si>
    <t>Status</t>
  </si>
  <si>
    <t>FTE</t>
  </si>
  <si>
    <t>For:</t>
  </si>
  <si>
    <t>BuyOut</t>
  </si>
  <si>
    <t>FTE Research Assistant Assigned</t>
  </si>
  <si>
    <t>Shared</t>
  </si>
  <si>
    <t>Room</t>
  </si>
  <si>
    <t>Title</t>
  </si>
  <si>
    <t>Highest Degree</t>
  </si>
  <si>
    <t>Resident Alien</t>
  </si>
  <si>
    <t>Ethnicity</t>
  </si>
  <si>
    <t>Gender</t>
  </si>
  <si>
    <t>conferences, book reviews, grants submitted, etc.)</t>
  </si>
  <si>
    <t>In Press/accepted</t>
  </si>
  <si>
    <t>In Print/published</t>
  </si>
  <si>
    <t>SCH per faculty</t>
  </si>
  <si>
    <t>(anticipated)</t>
  </si>
  <si>
    <t>ButOut/Reassigned - FTE</t>
  </si>
  <si>
    <t>(Graduate Assistantships)</t>
  </si>
  <si>
    <t>(Y or N)</t>
  </si>
  <si>
    <t>presentations, proceedings,Editorial Review Boards,</t>
  </si>
  <si>
    <t>.25 FTE = 10 hrs per week; .50 = 20, etc.</t>
  </si>
  <si>
    <t>(as per discipline- /manuscripts submitted, abstracts,</t>
  </si>
  <si>
    <t>2007-2008AY</t>
  </si>
  <si>
    <t>2007-2008 AY</t>
  </si>
  <si>
    <t xml:space="preserve"> Fall 2008</t>
  </si>
  <si>
    <t xml:space="preserve">  Faculty</t>
  </si>
  <si>
    <t>Research- 
.50</t>
  </si>
  <si>
    <t># Peer RevPub</t>
  </si>
  <si>
    <t>Bldg.</t>
  </si>
  <si>
    <t>Fall 2008\                            (Spring 2009)            Fall 2008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</si>
</sst>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8"/>
      <name val="Verdana"/>
      <family val="2"/>
    </font>
    <font>
      <b/>
      <sz val="14"/>
      <name val="Arial"/>
      <family val="2"/>
    </font>
    <font>
      <b/>
      <sz val="9"/>
      <name val="Atlanta"/>
      <family val="2"/>
    </font>
    <font>
      <b/>
      <sz val="10"/>
      <name val="Atlanta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indexed="62"/>
      <name val="Arial"/>
      <family val="2"/>
    </font>
    <font>
      <b/>
      <sz val="12"/>
      <color indexed="62"/>
      <name val="Bradley Hand ITC"/>
      <family val="4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gray125">
        <bgColor indexed="43"/>
      </patternFill>
    </fill>
    <fill>
      <patternFill patternType="solid">
        <fgColor indexed="46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>
      <alignment wrapText="1"/>
    </xf>
    <xf numFmtId="0" fontId="1" fillId="0" borderId="0">
      <alignment wrapText="1"/>
    </xf>
    <xf numFmtId="0" fontId="1" fillId="0" borderId="0">
      <alignment wrapText="1"/>
    </xf>
  </cellStyleXfs>
  <cellXfs count="178">
    <xf numFmtId="0" fontId="0" fillId="0" borderId="0" xfId="0"/>
    <xf numFmtId="0" fontId="1" fillId="0" borderId="0" xfId="1">
      <alignment wrapText="1"/>
    </xf>
    <xf numFmtId="0" fontId="2" fillId="0" borderId="0" xfId="1" applyFont="1">
      <alignment wrapText="1"/>
    </xf>
    <xf numFmtId="0" fontId="1" fillId="0" borderId="1" xfId="1" applyBorder="1">
      <alignment wrapText="1"/>
    </xf>
    <xf numFmtId="0" fontId="2" fillId="0" borderId="1" xfId="1" applyFont="1" applyBorder="1">
      <alignment wrapText="1"/>
    </xf>
    <xf numFmtId="2" fontId="3" fillId="2" borderId="1" xfId="1" applyNumberFormat="1" applyFont="1" applyFill="1" applyBorder="1" applyAlignment="1">
      <alignment horizontal="center" wrapText="1"/>
    </xf>
    <xf numFmtId="2" fontId="3" fillId="0" borderId="1" xfId="1" applyNumberFormat="1" applyFont="1" applyFill="1" applyBorder="1" applyAlignment="1">
      <alignment horizontal="center" wrapText="1"/>
    </xf>
    <xf numFmtId="2" fontId="3" fillId="1" borderId="1" xfId="1" applyNumberFormat="1" applyFont="1" applyFill="1" applyBorder="1" applyAlignment="1">
      <alignment horizontal="center" wrapText="1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right" wrapText="1"/>
    </xf>
    <xf numFmtId="0" fontId="3" fillId="0" borderId="2" xfId="1" applyFont="1" applyFill="1" applyBorder="1" applyAlignment="1">
      <alignment horizontal="right" wrapText="1"/>
    </xf>
    <xf numFmtId="0" fontId="1" fillId="0" borderId="3" xfId="1" applyBorder="1">
      <alignment wrapText="1"/>
    </xf>
    <xf numFmtId="0" fontId="1" fillId="0" borderId="4" xfId="1" applyBorder="1">
      <alignment wrapText="1"/>
    </xf>
    <xf numFmtId="0" fontId="1" fillId="0" borderId="5" xfId="1" applyBorder="1">
      <alignment wrapText="1"/>
    </xf>
    <xf numFmtId="0" fontId="2" fillId="0" borderId="5" xfId="1" applyFont="1" applyBorder="1">
      <alignment wrapText="1"/>
    </xf>
    <xf numFmtId="0" fontId="1" fillId="0" borderId="6" xfId="1" applyBorder="1">
      <alignment wrapText="1"/>
    </xf>
    <xf numFmtId="0" fontId="1" fillId="0" borderId="7" xfId="1" applyBorder="1">
      <alignment wrapText="1"/>
    </xf>
    <xf numFmtId="165" fontId="3" fillId="2" borderId="7" xfId="1" applyNumberFormat="1" applyFont="1" applyFill="1" applyBorder="1" applyAlignment="1">
      <alignment horizontal="center"/>
    </xf>
    <xf numFmtId="165" fontId="2" fillId="0" borderId="7" xfId="1" applyNumberFormat="1" applyFont="1" applyFill="1" applyBorder="1" applyAlignment="1">
      <alignment horizontal="center"/>
    </xf>
    <xf numFmtId="165" fontId="2" fillId="1" borderId="8" xfId="1" applyNumberFormat="1" applyFont="1" applyFill="1" applyBorder="1" applyAlignment="1">
      <alignment horizontal="center"/>
    </xf>
    <xf numFmtId="165" fontId="2" fillId="0" borderId="8" xfId="1" applyNumberFormat="1" applyFont="1" applyFill="1" applyBorder="1" applyAlignment="1">
      <alignment horizontal="center"/>
    </xf>
    <xf numFmtId="164" fontId="3" fillId="2" borderId="7" xfId="1" applyNumberFormat="1" applyFont="1" applyFill="1" applyBorder="1" applyAlignment="1">
      <alignment horizontal="center" wrapText="1"/>
    </xf>
    <xf numFmtId="164" fontId="1" fillId="0" borderId="8" xfId="1" applyNumberFormat="1" applyFill="1" applyBorder="1" applyAlignment="1">
      <alignment horizontal="center" wrapText="1"/>
    </xf>
    <xf numFmtId="164" fontId="2" fillId="0" borderId="8" xfId="1" applyNumberFormat="1" applyFont="1" applyFill="1" applyBorder="1" applyAlignment="1">
      <alignment horizontal="center"/>
    </xf>
    <xf numFmtId="2" fontId="3" fillId="0" borderId="5" xfId="1" applyNumberFormat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0" fontId="1" fillId="0" borderId="10" xfId="1" applyBorder="1">
      <alignment wrapText="1"/>
    </xf>
    <xf numFmtId="0" fontId="1" fillId="0" borderId="11" xfId="1" applyBorder="1">
      <alignment wrapText="1"/>
    </xf>
    <xf numFmtId="0" fontId="1" fillId="0" borderId="12" xfId="1" applyBorder="1">
      <alignment wrapText="1"/>
    </xf>
    <xf numFmtId="0" fontId="2" fillId="0" borderId="12" xfId="1" applyFont="1" applyBorder="1">
      <alignment wrapText="1"/>
    </xf>
    <xf numFmtId="0" fontId="1" fillId="0" borderId="13" xfId="1" applyBorder="1">
      <alignment wrapText="1"/>
    </xf>
    <xf numFmtId="165" fontId="3" fillId="2" borderId="10" xfId="1" applyNumberFormat="1" applyFont="1" applyFill="1" applyBorder="1" applyAlignment="1">
      <alignment horizontal="center"/>
    </xf>
    <xf numFmtId="165" fontId="2" fillId="0" borderId="10" xfId="1" applyNumberFormat="1" applyFont="1" applyFill="1" applyBorder="1" applyAlignment="1">
      <alignment horizontal="center"/>
    </xf>
    <xf numFmtId="165" fontId="2" fillId="1" borderId="14" xfId="1" applyNumberFormat="1" applyFont="1" applyFill="1" applyBorder="1" applyAlignment="1">
      <alignment horizontal="center"/>
    </xf>
    <xf numFmtId="165" fontId="2" fillId="0" borderId="14" xfId="1" applyNumberFormat="1" applyFont="1" applyFill="1" applyBorder="1" applyAlignment="1">
      <alignment horizontal="center"/>
    </xf>
    <xf numFmtId="164" fontId="3" fillId="2" borderId="10" xfId="1" applyNumberFormat="1" applyFont="1" applyFill="1" applyBorder="1" applyAlignment="1">
      <alignment horizontal="center" wrapText="1"/>
    </xf>
    <xf numFmtId="164" fontId="1" fillId="0" borderId="14" xfId="1" applyNumberFormat="1" applyFill="1" applyBorder="1" applyAlignment="1">
      <alignment horizontal="center" wrapText="1"/>
    </xf>
    <xf numFmtId="164" fontId="2" fillId="3" borderId="14" xfId="1" applyNumberFormat="1" applyFont="1" applyFill="1" applyBorder="1" applyAlignment="1">
      <alignment horizontal="center"/>
    </xf>
    <xf numFmtId="49" fontId="3" fillId="3" borderId="12" xfId="1" applyNumberFormat="1" applyFont="1" applyFill="1" applyBorder="1" applyAlignment="1">
      <alignment horizontal="center"/>
    </xf>
    <xf numFmtId="0" fontId="3" fillId="0" borderId="14" xfId="1" applyFont="1" applyFill="1" applyBorder="1" applyAlignment="1">
      <alignment horizontal="center"/>
    </xf>
    <xf numFmtId="0" fontId="3" fillId="0" borderId="15" xfId="1" applyFont="1" applyFill="1" applyBorder="1" applyAlignment="1">
      <alignment horizontal="center"/>
    </xf>
    <xf numFmtId="0" fontId="3" fillId="3" borderId="10" xfId="1" applyFont="1" applyFill="1" applyBorder="1" applyAlignment="1"/>
    <xf numFmtId="0" fontId="4" fillId="3" borderId="11" xfId="1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/>
    </xf>
    <xf numFmtId="0" fontId="3" fillId="3" borderId="13" xfId="1" applyFont="1" applyFill="1" applyBorder="1" applyAlignment="1">
      <alignment horizontal="center"/>
    </xf>
    <xf numFmtId="165" fontId="2" fillId="3" borderId="10" xfId="1" applyNumberFormat="1" applyFont="1" applyFill="1" applyBorder="1" applyAlignment="1">
      <alignment horizontal="center"/>
    </xf>
    <xf numFmtId="165" fontId="2" fillId="4" borderId="14" xfId="1" applyNumberFormat="1" applyFont="1" applyFill="1" applyBorder="1" applyAlignment="1">
      <alignment horizontal="center"/>
    </xf>
    <xf numFmtId="165" fontId="2" fillId="3" borderId="14" xfId="1" applyNumberFormat="1" applyFont="1" applyFill="1" applyBorder="1" applyAlignment="1">
      <alignment horizontal="center"/>
    </xf>
    <xf numFmtId="164" fontId="1" fillId="3" borderId="14" xfId="1" applyNumberFormat="1" applyFill="1" applyBorder="1" applyAlignment="1">
      <alignment horizontal="center" wrapText="1"/>
    </xf>
    <xf numFmtId="2" fontId="3" fillId="3" borderId="12" xfId="1" applyNumberFormat="1" applyFont="1" applyFill="1" applyBorder="1" applyAlignment="1">
      <alignment horizontal="center"/>
    </xf>
    <xf numFmtId="0" fontId="2" fillId="3" borderId="12" xfId="1" applyFont="1" applyFill="1" applyBorder="1" applyAlignment="1">
      <alignment horizontal="center"/>
    </xf>
    <xf numFmtId="0" fontId="3" fillId="3" borderId="12" xfId="1" applyFont="1" applyFill="1" applyBorder="1" applyAlignment="1">
      <alignment horizontal="center"/>
    </xf>
    <xf numFmtId="0" fontId="3" fillId="0" borderId="10" xfId="1" applyFont="1" applyFill="1" applyBorder="1" applyAlignment="1"/>
    <xf numFmtId="0" fontId="4" fillId="0" borderId="11" xfId="1" applyFont="1" applyFill="1" applyBorder="1" applyAlignment="1">
      <alignment horizontal="center"/>
    </xf>
    <xf numFmtId="0" fontId="4" fillId="0" borderId="12" xfId="1" applyFont="1" applyFill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0" fontId="5" fillId="0" borderId="16" xfId="1" applyFont="1" applyFill="1" applyBorder="1" applyAlignment="1">
      <alignment vertical="top" wrapText="1"/>
    </xf>
    <xf numFmtId="164" fontId="2" fillId="0" borderId="14" xfId="1" applyNumberFormat="1" applyFont="1" applyFill="1" applyBorder="1" applyAlignment="1">
      <alignment horizontal="center"/>
    </xf>
    <xf numFmtId="49" fontId="3" fillId="0" borderId="12" xfId="1" applyNumberFormat="1" applyFont="1" applyFill="1" applyBorder="1" applyAlignment="1">
      <alignment horizontal="center"/>
    </xf>
    <xf numFmtId="2" fontId="3" fillId="0" borderId="12" xfId="1" applyNumberFormat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0" fontId="3" fillId="3" borderId="11" xfId="1" applyFont="1" applyFill="1" applyBorder="1" applyAlignment="1">
      <alignment horizontal="center"/>
    </xf>
    <xf numFmtId="0" fontId="5" fillId="3" borderId="16" xfId="1" applyFont="1" applyFill="1" applyBorder="1" applyAlignment="1">
      <alignment vertical="top" wrapText="1"/>
    </xf>
    <xf numFmtId="0" fontId="5" fillId="3" borderId="10" xfId="1" applyFont="1" applyFill="1" applyBorder="1" applyAlignment="1">
      <alignment vertical="top" wrapText="1"/>
    </xf>
    <xf numFmtId="0" fontId="3" fillId="0" borderId="11" xfId="1" applyFont="1" applyFill="1" applyBorder="1" applyAlignment="1">
      <alignment horizontal="center"/>
    </xf>
    <xf numFmtId="165" fontId="2" fillId="3" borderId="17" xfId="1" applyNumberFormat="1" applyFont="1" applyFill="1" applyBorder="1" applyAlignment="1">
      <alignment horizontal="center"/>
    </xf>
    <xf numFmtId="0" fontId="2" fillId="3" borderId="11" xfId="1" applyFont="1" applyFill="1" applyBorder="1" applyAlignment="1">
      <alignment horizontal="center"/>
    </xf>
    <xf numFmtId="165" fontId="3" fillId="2" borderId="14" xfId="1" applyNumberFormat="1" applyFont="1" applyFill="1" applyBorder="1" applyAlignment="1">
      <alignment horizontal="center"/>
    </xf>
    <xf numFmtId="165" fontId="2" fillId="4" borderId="10" xfId="1" applyNumberFormat="1" applyFont="1" applyFill="1" applyBorder="1" applyAlignment="1">
      <alignment horizontal="center"/>
    </xf>
    <xf numFmtId="165" fontId="2" fillId="1" borderId="10" xfId="1" applyNumberFormat="1" applyFont="1" applyFill="1" applyBorder="1" applyAlignment="1">
      <alignment horizontal="center"/>
    </xf>
    <xf numFmtId="164" fontId="1" fillId="3" borderId="10" xfId="1" applyNumberFormat="1" applyFill="1" applyBorder="1" applyAlignment="1">
      <alignment horizontal="center" wrapText="1"/>
    </xf>
    <xf numFmtId="0" fontId="1" fillId="3" borderId="18" xfId="1" applyFill="1" applyBorder="1">
      <alignment wrapText="1"/>
    </xf>
    <xf numFmtId="165" fontId="2" fillId="0" borderId="18" xfId="1" applyNumberFormat="1" applyFont="1" applyFill="1" applyBorder="1" applyAlignment="1">
      <alignment horizontal="center"/>
    </xf>
    <xf numFmtId="164" fontId="2" fillId="3" borderId="17" xfId="1" applyNumberFormat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3" fillId="3" borderId="17" xfId="1" applyFont="1" applyFill="1" applyBorder="1" applyAlignment="1"/>
    <xf numFmtId="0" fontId="3" fillId="3" borderId="19" xfId="1" applyFont="1" applyFill="1" applyBorder="1" applyAlignment="1">
      <alignment horizontal="center"/>
    </xf>
    <xf numFmtId="0" fontId="3" fillId="3" borderId="20" xfId="1" applyFont="1" applyFill="1" applyBorder="1" applyAlignment="1">
      <alignment horizontal="center"/>
    </xf>
    <xf numFmtId="0" fontId="3" fillId="3" borderId="21" xfId="1" applyFont="1" applyFill="1" applyBorder="1" applyAlignment="1">
      <alignment horizontal="center"/>
    </xf>
    <xf numFmtId="0" fontId="5" fillId="3" borderId="22" xfId="1" applyFont="1" applyFill="1" applyBorder="1" applyAlignment="1">
      <alignment vertical="top" wrapText="1"/>
    </xf>
    <xf numFmtId="165" fontId="3" fillId="2" borderId="17" xfId="1" applyNumberFormat="1" applyFont="1" applyFill="1" applyBorder="1" applyAlignment="1">
      <alignment horizontal="center"/>
    </xf>
    <xf numFmtId="165" fontId="2" fillId="4" borderId="17" xfId="1" applyNumberFormat="1" applyFont="1" applyFill="1" applyBorder="1" applyAlignment="1">
      <alignment horizontal="center"/>
    </xf>
    <xf numFmtId="164" fontId="3" fillId="2" borderId="17" xfId="1" applyNumberFormat="1" applyFont="1" applyFill="1" applyBorder="1" applyAlignment="1">
      <alignment horizontal="center" wrapText="1"/>
    </xf>
    <xf numFmtId="164" fontId="1" fillId="3" borderId="17" xfId="1" applyNumberFormat="1" applyFill="1" applyBorder="1" applyAlignment="1">
      <alignment horizontal="center" wrapText="1"/>
    </xf>
    <xf numFmtId="0" fontId="4" fillId="0" borderId="1" xfId="1" applyFont="1" applyFill="1" applyBorder="1" applyAlignment="1">
      <alignment horizontal="left"/>
    </xf>
    <xf numFmtId="0" fontId="4" fillId="0" borderId="23" xfId="1" applyFont="1" applyFill="1" applyBorder="1" applyAlignment="1">
      <alignment horizontal="center" wrapText="1"/>
    </xf>
    <xf numFmtId="0" fontId="4" fillId="0" borderId="23" xfId="1" applyFont="1" applyFill="1" applyBorder="1" applyAlignment="1">
      <alignment horizontal="center"/>
    </xf>
    <xf numFmtId="0" fontId="3" fillId="0" borderId="1" xfId="1" applyFont="1" applyBorder="1">
      <alignment wrapText="1"/>
    </xf>
    <xf numFmtId="165" fontId="3" fillId="0" borderId="8" xfId="1" applyNumberFormat="1" applyFont="1" applyFill="1" applyBorder="1" applyAlignment="1">
      <alignment horizontal="center" wrapText="1"/>
    </xf>
    <xf numFmtId="165" fontId="3" fillId="0" borderId="23" xfId="1" applyNumberFormat="1" applyFont="1" applyFill="1" applyBorder="1" applyAlignment="1">
      <alignment horizontal="center" wrapText="1"/>
    </xf>
    <xf numFmtId="165" fontId="3" fillId="1" borderId="23" xfId="1" applyNumberFormat="1" applyFont="1" applyFill="1" applyBorder="1" applyAlignment="1">
      <alignment horizontal="center" wrapText="1"/>
    </xf>
    <xf numFmtId="0" fontId="3" fillId="1" borderId="24" xfId="1" applyFont="1" applyFill="1" applyBorder="1" applyAlignment="1">
      <alignment horizontal="center"/>
    </xf>
    <xf numFmtId="0" fontId="3" fillId="0" borderId="24" xfId="1" applyFont="1" applyFill="1" applyBorder="1" applyAlignment="1">
      <alignment horizontal="center"/>
    </xf>
    <xf numFmtId="164" fontId="3" fillId="0" borderId="25" xfId="1" applyNumberFormat="1" applyFont="1" applyFill="1" applyBorder="1" applyAlignment="1">
      <alignment horizontal="center" wrapText="1"/>
    </xf>
    <xf numFmtId="164" fontId="3" fillId="0" borderId="2" xfId="1" applyNumberFormat="1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left" wrapText="1"/>
    </xf>
    <xf numFmtId="0" fontId="3" fillId="0" borderId="26" xfId="1" applyFont="1" applyFill="1" applyBorder="1" applyAlignment="1">
      <alignment horizontal="center" wrapText="1"/>
    </xf>
    <xf numFmtId="0" fontId="3" fillId="0" borderId="0" xfId="1" applyFont="1" applyFill="1" applyAlignment="1">
      <alignment horizontal="left" wrapText="1"/>
    </xf>
    <xf numFmtId="0" fontId="5" fillId="3" borderId="27" xfId="1" applyFont="1" applyFill="1" applyBorder="1" applyAlignment="1">
      <alignment vertical="top" wrapText="1"/>
    </xf>
    <xf numFmtId="0" fontId="1" fillId="3" borderId="16" xfId="1" applyFill="1" applyBorder="1">
      <alignment wrapText="1"/>
    </xf>
    <xf numFmtId="0" fontId="5" fillId="0" borderId="28" xfId="1" applyFont="1" applyFill="1" applyBorder="1" applyAlignment="1">
      <alignment vertical="top" wrapText="1"/>
    </xf>
    <xf numFmtId="0" fontId="5" fillId="3" borderId="17" xfId="1" applyFont="1" applyFill="1" applyBorder="1" applyAlignment="1">
      <alignment horizontal="center" vertical="top" wrapText="1"/>
    </xf>
    <xf numFmtId="0" fontId="5" fillId="0" borderId="14" xfId="1" applyFont="1" applyFill="1" applyBorder="1" applyAlignment="1">
      <alignment horizontal="center" vertical="top" wrapText="1"/>
    </xf>
    <xf numFmtId="0" fontId="5" fillId="3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 wrapText="1"/>
    </xf>
    <xf numFmtId="0" fontId="5" fillId="3" borderId="7" xfId="1" applyFont="1" applyFill="1" applyBorder="1" applyAlignment="1">
      <alignment horizontal="center" vertical="top" wrapText="1"/>
    </xf>
    <xf numFmtId="0" fontId="1" fillId="3" borderId="10" xfId="1" applyFill="1" applyBorder="1" applyAlignment="1">
      <alignment horizontal="center" wrapText="1"/>
    </xf>
    <xf numFmtId="0" fontId="1" fillId="0" borderId="0" xfId="1" applyAlignment="1">
      <alignment horizontal="center"/>
    </xf>
    <xf numFmtId="0" fontId="7" fillId="0" borderId="11" xfId="1" applyFont="1" applyFill="1" applyBorder="1" applyAlignment="1">
      <alignment horizontal="center"/>
    </xf>
    <xf numFmtId="0" fontId="2" fillId="0" borderId="18" xfId="1" applyFont="1" applyFill="1" applyBorder="1" applyAlignment="1">
      <alignment horizontal="center"/>
    </xf>
    <xf numFmtId="0" fontId="2" fillId="0" borderId="15" xfId="1" applyFont="1" applyFill="1" applyBorder="1" applyAlignment="1">
      <alignment horizontal="center"/>
    </xf>
    <xf numFmtId="0" fontId="8" fillId="0" borderId="15" xfId="1" applyFont="1" applyFill="1" applyBorder="1" applyAlignment="1">
      <alignment horizontal="center"/>
    </xf>
    <xf numFmtId="0" fontId="8" fillId="0" borderId="12" xfId="1" applyFont="1" applyFill="1" applyBorder="1" applyAlignment="1">
      <alignment horizontal="center"/>
    </xf>
    <xf numFmtId="0" fontId="7" fillId="0" borderId="12" xfId="1" applyFont="1" applyFill="1" applyBorder="1" applyAlignment="1">
      <alignment horizontal="center"/>
    </xf>
    <xf numFmtId="0" fontId="7" fillId="0" borderId="15" xfId="1" applyFont="1" applyFill="1" applyBorder="1" applyAlignment="1">
      <alignment horizontal="center"/>
    </xf>
    <xf numFmtId="0" fontId="3" fillId="0" borderId="12" xfId="1" applyFont="1" applyFill="1" applyBorder="1" applyAlignment="1"/>
    <xf numFmtId="0" fontId="3" fillId="0" borderId="11" xfId="1" applyFont="1" applyFill="1" applyBorder="1" applyAlignment="1"/>
    <xf numFmtId="2" fontId="3" fillId="0" borderId="11" xfId="1" applyNumberFormat="1" applyFont="1" applyFill="1" applyBorder="1" applyAlignment="1">
      <alignment horizontal="center"/>
    </xf>
    <xf numFmtId="2" fontId="3" fillId="0" borderId="11" xfId="1" applyNumberFormat="1" applyFont="1" applyFill="1" applyBorder="1" applyAlignment="1"/>
    <xf numFmtId="0" fontId="2" fillId="0" borderId="11" xfId="1" applyFont="1" applyFill="1" applyBorder="1" applyAlignment="1"/>
    <xf numFmtId="0" fontId="2" fillId="0" borderId="12" xfId="1" applyFont="1" applyFill="1" applyBorder="1" applyAlignment="1"/>
    <xf numFmtId="0" fontId="9" fillId="0" borderId="12" xfId="1" applyFont="1" applyFill="1" applyBorder="1" applyAlignment="1">
      <alignment horizontal="center"/>
    </xf>
    <xf numFmtId="0" fontId="9" fillId="0" borderId="29" xfId="1" applyFont="1" applyFill="1" applyBorder="1" applyAlignment="1">
      <alignment horizontal="center"/>
    </xf>
    <xf numFmtId="0" fontId="4" fillId="0" borderId="18" xfId="1" applyFont="1" applyFill="1" applyBorder="1" applyAlignment="1">
      <alignment horizontal="center"/>
    </xf>
    <xf numFmtId="0" fontId="2" fillId="0" borderId="19" xfId="1" applyFont="1" applyFill="1" applyBorder="1" applyAlignment="1">
      <alignment horizontal="left"/>
    </xf>
    <xf numFmtId="0" fontId="10" fillId="0" borderId="29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Border="1" applyAlignment="1">
      <alignment horizontal="center"/>
    </xf>
    <xf numFmtId="0" fontId="10" fillId="0" borderId="0" xfId="1" applyFont="1" applyFill="1" applyAlignment="1"/>
    <xf numFmtId="0" fontId="1" fillId="0" borderId="30" xfId="1" applyBorder="1">
      <alignment wrapText="1"/>
    </xf>
    <xf numFmtId="0" fontId="1" fillId="0" borderId="31" xfId="1" applyBorder="1">
      <alignment wrapText="1"/>
    </xf>
    <xf numFmtId="0" fontId="1" fillId="0" borderId="25" xfId="1" applyBorder="1">
      <alignment wrapText="1"/>
    </xf>
    <xf numFmtId="0" fontId="4" fillId="0" borderId="18" xfId="1" applyFont="1" applyFill="1" applyBorder="1" applyAlignment="1">
      <alignment horizontal="center" wrapText="1"/>
    </xf>
    <xf numFmtId="0" fontId="10" fillId="0" borderId="29" xfId="1" applyFont="1" applyFill="1" applyBorder="1" applyAlignment="1">
      <alignment horizontal="center" wrapText="1"/>
    </xf>
    <xf numFmtId="0" fontId="4" fillId="0" borderId="12" xfId="1" applyFont="1" applyFill="1" applyBorder="1" applyAlignment="1">
      <alignment horizontal="center" wrapText="1"/>
    </xf>
    <xf numFmtId="0" fontId="9" fillId="0" borderId="12" xfId="1" applyFont="1" applyFill="1" applyBorder="1" applyAlignment="1">
      <alignment horizontal="center" wrapText="1"/>
    </xf>
    <xf numFmtId="0" fontId="2" fillId="0" borderId="29" xfId="1" applyFont="1" applyFill="1" applyBorder="1" applyAlignment="1">
      <alignment horizontal="center"/>
    </xf>
    <xf numFmtId="0" fontId="4" fillId="0" borderId="15" xfId="1" applyFont="1" applyFill="1" applyBorder="1" applyAlignment="1">
      <alignment horizontal="center"/>
    </xf>
    <xf numFmtId="0" fontId="3" fillId="0" borderId="15" xfId="1" applyFont="1" applyFill="1" applyBorder="1" applyAlignment="1"/>
    <xf numFmtId="0" fontId="1" fillId="0" borderId="30" xfId="1" applyBorder="1" applyAlignment="1">
      <alignment horizontal="center"/>
    </xf>
    <xf numFmtId="0" fontId="3" fillId="0" borderId="15" xfId="1" applyFont="1" applyFill="1" applyBorder="1" applyAlignment="1">
      <alignment wrapText="1"/>
    </xf>
    <xf numFmtId="0" fontId="0" fillId="0" borderId="12" xfId="0" applyBorder="1" applyAlignment="1">
      <alignment horizontal="left"/>
    </xf>
    <xf numFmtId="0" fontId="9" fillId="0" borderId="12" xfId="1" applyFont="1" applyFill="1" applyBorder="1" applyAlignment="1">
      <alignment wrapText="1"/>
    </xf>
    <xf numFmtId="2" fontId="9" fillId="0" borderId="12" xfId="1" applyNumberFormat="1" applyFont="1" applyFill="1" applyBorder="1" applyAlignment="1">
      <alignment horizontal="center" wrapText="1"/>
    </xf>
    <xf numFmtId="0" fontId="2" fillId="0" borderId="12" xfId="1" applyFont="1" applyFill="1" applyBorder="1" applyAlignment="1">
      <alignment horizontal="center" wrapText="1"/>
    </xf>
    <xf numFmtId="0" fontId="2" fillId="0" borderId="12" xfId="1" applyFont="1" applyFill="1" applyBorder="1" applyAlignment="1">
      <alignment horizontal="left"/>
    </xf>
    <xf numFmtId="0" fontId="2" fillId="0" borderId="19" xfId="1" applyFont="1" applyFill="1" applyBorder="1" applyAlignment="1"/>
    <xf numFmtId="0" fontId="3" fillId="0" borderId="12" xfId="1" applyFont="1" applyFill="1" applyBorder="1" applyAlignment="1">
      <alignment horizontal="left"/>
    </xf>
    <xf numFmtId="0" fontId="13" fillId="0" borderId="0" xfId="1" applyFont="1" applyBorder="1">
      <alignment wrapText="1"/>
    </xf>
    <xf numFmtId="0" fontId="13" fillId="0" borderId="12" xfId="1" applyFont="1" applyFill="1" applyBorder="1" applyAlignment="1">
      <alignment horizontal="center" wrapText="1"/>
    </xf>
    <xf numFmtId="0" fontId="10" fillId="0" borderId="18" xfId="1" applyFont="1" applyFill="1" applyBorder="1" applyAlignment="1">
      <alignment horizontal="center"/>
    </xf>
    <xf numFmtId="0" fontId="13" fillId="0" borderId="15" xfId="1" applyFont="1" applyFill="1" applyBorder="1" applyAlignment="1">
      <alignment horizontal="center" wrapText="1"/>
    </xf>
    <xf numFmtId="0" fontId="10" fillId="0" borderId="12" xfId="1" applyFont="1" applyFill="1" applyBorder="1" applyAlignment="1">
      <alignment horizontal="center" wrapText="1"/>
    </xf>
    <xf numFmtId="0" fontId="2" fillId="0" borderId="11" xfId="1" applyFont="1" applyFill="1" applyBorder="1" applyAlignment="1">
      <alignment horizontal="left"/>
    </xf>
    <xf numFmtId="0" fontId="10" fillId="0" borderId="11" xfId="1" applyFont="1" applyFill="1" applyBorder="1" applyAlignment="1">
      <alignment horizontal="center"/>
    </xf>
    <xf numFmtId="0" fontId="10" fillId="0" borderId="15" xfId="1" applyFont="1" applyFill="1" applyBorder="1" applyAlignment="1">
      <alignment horizontal="center"/>
    </xf>
    <xf numFmtId="0" fontId="6" fillId="0" borderId="0" xfId="1" applyFont="1" applyAlignment="1">
      <alignment horizontal="left" wrapText="1"/>
    </xf>
    <xf numFmtId="164" fontId="3" fillId="0" borderId="25" xfId="1" applyNumberFormat="1" applyFont="1" applyFill="1" applyBorder="1" applyAlignment="1">
      <alignment horizontal="center" wrapText="1"/>
    </xf>
    <xf numFmtId="164" fontId="3" fillId="0" borderId="31" xfId="1" applyNumberFormat="1" applyFont="1" applyFill="1" applyBorder="1" applyAlignment="1">
      <alignment horizontal="center" wrapText="1"/>
    </xf>
    <xf numFmtId="164" fontId="3" fillId="0" borderId="2" xfId="1" applyNumberFormat="1" applyFont="1" applyFill="1" applyBorder="1" applyAlignment="1">
      <alignment horizontal="center" wrapText="1"/>
    </xf>
    <xf numFmtId="0" fontId="3" fillId="0" borderId="25" xfId="1" applyFont="1" applyFill="1" applyBorder="1" applyAlignment="1">
      <alignment horizontal="center" wrapText="1"/>
    </xf>
    <xf numFmtId="0" fontId="3" fillId="0" borderId="31" xfId="1" applyFont="1" applyFill="1" applyBorder="1" applyAlignment="1">
      <alignment horizontal="center" wrapText="1"/>
    </xf>
    <xf numFmtId="0" fontId="3" fillId="1" borderId="25" xfId="1" applyFont="1" applyFill="1" applyBorder="1" applyAlignment="1">
      <alignment horizontal="center" wrapText="1"/>
    </xf>
    <xf numFmtId="0" fontId="3" fillId="1" borderId="31" xfId="1" applyFont="1" applyFill="1" applyBorder="1" applyAlignment="1">
      <alignment horizontal="center" wrapText="1"/>
    </xf>
    <xf numFmtId="0" fontId="3" fillId="1" borderId="2" xfId="1" applyFont="1" applyFill="1" applyBorder="1" applyAlignment="1">
      <alignment horizontal="center" wrapText="1"/>
    </xf>
    <xf numFmtId="0" fontId="12" fillId="5" borderId="32" xfId="1" applyFont="1" applyFill="1" applyBorder="1" applyAlignment="1">
      <alignment horizontal="center"/>
    </xf>
    <xf numFmtId="0" fontId="12" fillId="5" borderId="0" xfId="1" applyFont="1" applyFill="1" applyBorder="1" applyAlignment="1">
      <alignment horizontal="center"/>
    </xf>
    <xf numFmtId="0" fontId="11" fillId="5" borderId="0" xfId="1" applyFont="1" applyFill="1" applyBorder="1" applyAlignment="1"/>
    <xf numFmtId="0" fontId="11" fillId="5" borderId="30" xfId="1" applyFont="1" applyFill="1" applyBorder="1" applyAlignment="1"/>
    <xf numFmtId="0" fontId="10" fillId="0" borderId="0" xfId="1" applyFont="1" applyFill="1" applyAlignment="1">
      <alignment horizontal="center"/>
    </xf>
    <xf numFmtId="0" fontId="0" fillId="0" borderId="0" xfId="0" applyAlignment="1"/>
    <xf numFmtId="0" fontId="13" fillId="0" borderId="11" xfId="1" applyFont="1" applyFill="1" applyBorder="1" applyAlignment="1">
      <alignment horizontal="left" wrapText="1"/>
    </xf>
    <xf numFmtId="0" fontId="14" fillId="0" borderId="15" xfId="0" applyFont="1" applyBorder="1" applyAlignment="1">
      <alignment horizontal="left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iteAl\AppData\Local\Microsoft\Windows\Temporary%20Internet%20Files\Content.Outlook\F0IPY8XX\POLSSOCI%20PSYC%20FALL%2008%20AND%20SP%2009--SORT%206-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LS 08-09 WL"/>
      <sheetName val="PSYC 08-09 WL"/>
      <sheetName val="SOCI 08-09 WL"/>
      <sheetName val="PSYC DataFile 08-09"/>
      <sheetName val="SOCI DataFile 08-09"/>
      <sheetName val="POLS,SOCI, PSYC Fall 08"/>
      <sheetName val="POLS, SOCI, PSYC SP 09"/>
    </sheetNames>
    <sheetDataSet>
      <sheetData sheetId="0"/>
      <sheetData sheetId="1"/>
      <sheetData sheetId="2"/>
      <sheetData sheetId="3"/>
      <sheetData sheetId="4"/>
      <sheetData sheetId="5">
        <row r="5">
          <cell r="O5">
            <v>1.172668773989614</v>
          </cell>
        </row>
        <row r="7">
          <cell r="O7">
            <v>0.19777524668925153</v>
          </cell>
        </row>
        <row r="10">
          <cell r="O10">
            <v>0.30057575073379994</v>
          </cell>
        </row>
        <row r="12">
          <cell r="O12">
            <v>0.32358165165350872</v>
          </cell>
        </row>
        <row r="14">
          <cell r="O14">
            <v>0.28364190562203662</v>
          </cell>
        </row>
        <row r="16">
          <cell r="O16">
            <v>0.18627229622939717</v>
          </cell>
        </row>
        <row r="28">
          <cell r="O28">
            <v>0.41205689771957554</v>
          </cell>
        </row>
        <row r="29">
          <cell r="O29">
            <v>0.26539278131634819</v>
          </cell>
        </row>
        <row r="30">
          <cell r="O30">
            <v>0.18627229622939717</v>
          </cell>
        </row>
        <row r="32">
          <cell r="O32">
            <v>0.14046322914804105</v>
          </cell>
        </row>
        <row r="36">
          <cell r="O36">
            <v>0.40281998256041657</v>
          </cell>
        </row>
        <row r="38">
          <cell r="O38">
            <v>0.40509700348839606</v>
          </cell>
        </row>
        <row r="43">
          <cell r="O43">
            <v>0.48684804696319711</v>
          </cell>
        </row>
        <row r="44">
          <cell r="O44">
            <v>0.16510498983969293</v>
          </cell>
        </row>
        <row r="45">
          <cell r="O45">
            <v>0.26539278131634819</v>
          </cell>
        </row>
        <row r="49">
          <cell r="O49">
            <v>0.30904267328968166</v>
          </cell>
        </row>
        <row r="51">
          <cell r="O51">
            <v>0.190505757507338</v>
          </cell>
        </row>
        <row r="53">
          <cell r="O53">
            <v>0.29742187700987044</v>
          </cell>
        </row>
        <row r="55">
          <cell r="O55">
            <v>0.44667260929181135</v>
          </cell>
        </row>
        <row r="57">
          <cell r="O57">
            <v>0.10583653194852112</v>
          </cell>
        </row>
        <row r="61">
          <cell r="O61">
            <v>0.43322420410927975</v>
          </cell>
        </row>
        <row r="65">
          <cell r="O65">
            <v>9.4361877801368246E-2</v>
          </cell>
        </row>
      </sheetData>
      <sheetData sheetId="6">
        <row r="5">
          <cell r="O5">
            <v>0.41487920523820276</v>
          </cell>
        </row>
        <row r="9">
          <cell r="O9">
            <v>0.40553542988637103</v>
          </cell>
        </row>
        <row r="11">
          <cell r="O11">
            <v>0.27094152178821407</v>
          </cell>
        </row>
        <row r="12">
          <cell r="O12">
            <v>0.11006999322646195</v>
          </cell>
        </row>
        <row r="15">
          <cell r="O15">
            <v>0.38524497629261684</v>
          </cell>
        </row>
        <row r="19">
          <cell r="O19">
            <v>0.35137728606909008</v>
          </cell>
        </row>
        <row r="21">
          <cell r="O21">
            <v>0.33616418966737438</v>
          </cell>
        </row>
        <row r="22">
          <cell r="O22">
            <v>0.12384996461429583</v>
          </cell>
        </row>
        <row r="23">
          <cell r="O23">
            <v>2.963422894558591E-2</v>
          </cell>
        </row>
        <row r="25">
          <cell r="O25">
            <v>0.2751749830661549</v>
          </cell>
        </row>
        <row r="26">
          <cell r="O26">
            <v>0.19897268006321969</v>
          </cell>
        </row>
        <row r="28">
          <cell r="O28">
            <v>0.18387742948146082</v>
          </cell>
        </row>
        <row r="30">
          <cell r="O30">
            <v>0.194621372965322</v>
          </cell>
        </row>
        <row r="33">
          <cell r="O33">
            <v>0.48261458568525628</v>
          </cell>
        </row>
        <row r="35">
          <cell r="O35">
            <v>0.37254459245879434</v>
          </cell>
        </row>
        <row r="36">
          <cell r="O36">
            <v>0.12384996461429583</v>
          </cell>
        </row>
        <row r="41">
          <cell r="O41">
            <v>0.38392969709869185</v>
          </cell>
        </row>
        <row r="44">
          <cell r="O44">
            <v>0.67560009887863515</v>
          </cell>
        </row>
        <row r="46">
          <cell r="O46">
            <v>0.25400767667645069</v>
          </cell>
        </row>
        <row r="50">
          <cell r="O50">
            <v>0.29210882817791828</v>
          </cell>
        </row>
        <row r="53">
          <cell r="O53">
            <v>0.40693559801840057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2:AD32"/>
  <sheetViews>
    <sheetView tabSelected="1" zoomScale="110" zoomScaleNormal="110" zoomScaleSheetLayoutView="75" workbookViewId="0">
      <pane xSplit="1" topLeftCell="N1" activePane="topRight" state="frozen"/>
      <selection pane="topRight"/>
    </sheetView>
  </sheetViews>
  <sheetFormatPr defaultRowHeight="12.75"/>
  <cols>
    <col min="1" max="1" width="8.42578125" style="1" customWidth="1"/>
    <col min="2" max="2" width="5.5703125" style="1" customWidth="1"/>
    <col min="3" max="3" width="6.85546875" style="1" customWidth="1"/>
    <col min="4" max="4" width="19.42578125" style="1" customWidth="1"/>
    <col min="5" max="5" width="8.7109375" style="1" customWidth="1"/>
    <col min="6" max="6" width="8.42578125" style="1" customWidth="1"/>
    <col min="7" max="7" width="10.42578125" style="1" customWidth="1"/>
    <col min="8" max="8" width="10.28515625" style="1" customWidth="1"/>
    <col min="9" max="9" width="11.85546875" style="1" customWidth="1"/>
    <col min="10" max="11" width="9.140625" style="1"/>
    <col min="12" max="12" width="7" style="1" customWidth="1"/>
    <col min="13" max="13" width="7.7109375" style="1" customWidth="1"/>
    <col min="14" max="14" width="7.42578125" style="1" customWidth="1"/>
    <col min="15" max="15" width="9.140625" style="1"/>
    <col min="16" max="16" width="9.85546875" style="1" customWidth="1"/>
    <col min="17" max="17" width="9.140625" style="1"/>
    <col min="18" max="18" width="7.7109375" style="1" customWidth="1"/>
    <col min="19" max="19" width="9.140625" style="1"/>
    <col min="20" max="20" width="11.85546875" style="1" customWidth="1"/>
    <col min="21" max="21" width="11.140625" style="1" customWidth="1"/>
    <col min="22" max="22" width="5.42578125" style="1" customWidth="1"/>
    <col min="23" max="23" width="4.5703125" style="1" customWidth="1"/>
    <col min="24" max="24" width="10.85546875" style="1" customWidth="1"/>
    <col min="25" max="25" width="10.7109375" style="1" customWidth="1"/>
    <col min="26" max="26" width="10.28515625" style="2" customWidth="1"/>
    <col min="27" max="27" width="9" style="1" customWidth="1"/>
    <col min="28" max="28" width="10" style="1" customWidth="1"/>
    <col min="29" max="29" width="9.42578125" style="1" customWidth="1"/>
    <col min="30" max="30" width="56" style="1" customWidth="1"/>
    <col min="31" max="16384" width="9.140625" style="1"/>
  </cols>
  <sheetData>
    <row r="2" spans="1:30" ht="25.5" customHeight="1">
      <c r="A2" s="161" t="s">
        <v>68</v>
      </c>
      <c r="B2" s="161"/>
      <c r="C2" s="161"/>
      <c r="D2" s="161"/>
    </row>
    <row r="3" spans="1:30" ht="13.5" thickBot="1"/>
    <row r="4" spans="1:30" ht="39" thickBot="1">
      <c r="C4" s="101"/>
      <c r="D4" s="101"/>
      <c r="E4" s="101"/>
      <c r="F4" s="101"/>
      <c r="G4" s="162" t="s">
        <v>67</v>
      </c>
      <c r="H4" s="163"/>
      <c r="I4" s="164"/>
      <c r="J4" s="165" t="s">
        <v>66</v>
      </c>
      <c r="K4" s="166"/>
      <c r="L4" s="166"/>
      <c r="M4" s="166"/>
      <c r="N4" s="166"/>
      <c r="O4" s="167" t="s">
        <v>65</v>
      </c>
      <c r="P4" s="168"/>
      <c r="Q4" s="168"/>
      <c r="R4" s="168"/>
      <c r="S4" s="169"/>
      <c r="T4" s="100"/>
      <c r="U4" s="10" t="s">
        <v>64</v>
      </c>
      <c r="V4" s="136"/>
      <c r="W4" s="135"/>
      <c r="X4" s="100" t="s">
        <v>63</v>
      </c>
      <c r="Y4" s="100" t="s">
        <v>62</v>
      </c>
      <c r="Z4" s="100" t="s">
        <v>63</v>
      </c>
      <c r="AA4" s="100" t="s">
        <v>62</v>
      </c>
      <c r="AB4" s="100" t="s">
        <v>63</v>
      </c>
      <c r="AC4" s="100" t="s">
        <v>62</v>
      </c>
    </row>
    <row r="5" spans="1:30" ht="51.75" thickBot="1">
      <c r="A5" s="91" t="s">
        <v>47</v>
      </c>
      <c r="B5" s="91" t="s">
        <v>46</v>
      </c>
      <c r="C5" s="10" t="s">
        <v>61</v>
      </c>
      <c r="D5" s="10" t="s">
        <v>60</v>
      </c>
      <c r="E5" s="99" t="s">
        <v>59</v>
      </c>
      <c r="F5" s="99" t="s">
        <v>58</v>
      </c>
      <c r="G5" s="98" t="s">
        <v>57</v>
      </c>
      <c r="H5" s="97" t="s">
        <v>56</v>
      </c>
      <c r="I5" s="8" t="s">
        <v>55</v>
      </c>
      <c r="J5" s="96" t="s">
        <v>54</v>
      </c>
      <c r="K5" s="93" t="s">
        <v>53</v>
      </c>
      <c r="L5" s="93" t="s">
        <v>52</v>
      </c>
      <c r="M5" s="93" t="s">
        <v>51</v>
      </c>
      <c r="N5" s="93" t="s">
        <v>50</v>
      </c>
      <c r="O5" s="95" t="s">
        <v>54</v>
      </c>
      <c r="P5" s="94" t="s">
        <v>53</v>
      </c>
      <c r="Q5" s="94" t="s">
        <v>52</v>
      </c>
      <c r="R5" s="94" t="s">
        <v>51</v>
      </c>
      <c r="S5" s="94" t="s">
        <v>50</v>
      </c>
      <c r="T5" s="93" t="s">
        <v>49</v>
      </c>
      <c r="U5" s="92" t="s">
        <v>48</v>
      </c>
      <c r="V5" s="91" t="s">
        <v>47</v>
      </c>
      <c r="W5" s="91" t="s">
        <v>46</v>
      </c>
      <c r="X5" s="89" t="s">
        <v>45</v>
      </c>
      <c r="Y5" s="89" t="s">
        <v>45</v>
      </c>
      <c r="Z5" s="90" t="s">
        <v>44</v>
      </c>
      <c r="AA5" s="90" t="s">
        <v>44</v>
      </c>
      <c r="AB5" s="89" t="s">
        <v>43</v>
      </c>
      <c r="AC5" s="89" t="s">
        <v>43</v>
      </c>
      <c r="AD5" s="88" t="s">
        <v>42</v>
      </c>
    </row>
    <row r="6" spans="1:30" ht="13.5" thickBot="1">
      <c r="A6" s="105" t="s">
        <v>69</v>
      </c>
      <c r="B6" s="83"/>
      <c r="C6" s="54" t="s">
        <v>11</v>
      </c>
      <c r="D6" s="53" t="s">
        <v>15</v>
      </c>
      <c r="E6" s="52">
        <v>1</v>
      </c>
      <c r="F6" s="41" t="s">
        <v>2</v>
      </c>
      <c r="G6" s="77">
        <f>'[1]POLS,SOCI, PSYC Fall 08'!O5</f>
        <v>1.172668773989614</v>
      </c>
      <c r="H6" s="87">
        <f>'[1]POLS, SOCI, PSYC SP 09'!O5</f>
        <v>0.41487920523820276</v>
      </c>
      <c r="I6" s="86">
        <f t="shared" ref="I6:I29" si="0">SUM(G6:H6)</f>
        <v>1.5875479792278169</v>
      </c>
      <c r="J6" s="69">
        <v>0.5</v>
      </c>
      <c r="K6" s="69"/>
      <c r="L6" s="69"/>
      <c r="M6" s="69"/>
      <c r="N6" s="69"/>
      <c r="O6" s="69">
        <v>0.5</v>
      </c>
      <c r="P6" s="85"/>
      <c r="Q6" s="85"/>
      <c r="R6" s="85"/>
      <c r="S6" s="85"/>
      <c r="T6" s="69">
        <f t="shared" ref="T6:T30" si="1">SUM(J6:S6)/2</f>
        <v>0.5</v>
      </c>
      <c r="U6" s="84">
        <f t="shared" ref="U6:U30" si="2">SUM(I6+T6)</f>
        <v>2.0875479792278169</v>
      </c>
      <c r="V6" s="105" t="s">
        <v>69</v>
      </c>
      <c r="W6" s="83"/>
      <c r="X6" s="82">
        <v>3</v>
      </c>
      <c r="Y6" s="81">
        <v>9</v>
      </c>
      <c r="Z6" s="81">
        <v>2</v>
      </c>
      <c r="AA6" s="81">
        <v>0</v>
      </c>
      <c r="AB6" s="81">
        <v>5</v>
      </c>
      <c r="AC6" s="80">
        <v>1</v>
      </c>
      <c r="AD6" s="79" t="s">
        <v>41</v>
      </c>
    </row>
    <row r="7" spans="1:30">
      <c r="A7" s="106" t="s">
        <v>70</v>
      </c>
      <c r="B7" s="102"/>
      <c r="C7" s="64" t="s">
        <v>19</v>
      </c>
      <c r="D7" s="78" t="s">
        <v>40</v>
      </c>
      <c r="E7" s="62">
        <v>0.5</v>
      </c>
      <c r="F7" s="61" t="s">
        <v>39</v>
      </c>
      <c r="G7" s="77">
        <f>'[1]POLS,SOCI, PSYC Fall 08'!O7</f>
        <v>0.19777524668925153</v>
      </c>
      <c r="H7" s="39">
        <f>'[1]POLS, SOCI, PSYC SP 09'!O9</f>
        <v>0.40553542988637103</v>
      </c>
      <c r="I7" s="38">
        <f t="shared" si="0"/>
        <v>0.60331067657562254</v>
      </c>
      <c r="J7" s="35"/>
      <c r="K7" s="76"/>
      <c r="L7" s="35"/>
      <c r="M7" s="35"/>
      <c r="N7" s="35"/>
      <c r="O7" s="73"/>
      <c r="P7" s="73"/>
      <c r="Q7" s="36"/>
      <c r="R7" s="36"/>
      <c r="S7" s="36"/>
      <c r="T7" s="37">
        <f t="shared" si="1"/>
        <v>0</v>
      </c>
      <c r="U7" s="71">
        <f t="shared" si="2"/>
        <v>0.60331067657562254</v>
      </c>
      <c r="V7" s="106" t="s">
        <v>70</v>
      </c>
      <c r="W7" s="102"/>
      <c r="X7" s="58">
        <v>0</v>
      </c>
      <c r="Y7" s="64">
        <v>0</v>
      </c>
      <c r="Z7" s="64">
        <v>0</v>
      </c>
      <c r="AA7" s="64">
        <v>0</v>
      </c>
      <c r="AB7" s="64">
        <v>0</v>
      </c>
      <c r="AC7" s="68">
        <v>0</v>
      </c>
      <c r="AD7" s="55" t="s">
        <v>17</v>
      </c>
    </row>
    <row r="8" spans="1:30" ht="15.75" customHeight="1" thickBot="1">
      <c r="A8" s="107" t="s">
        <v>71</v>
      </c>
      <c r="B8" s="66"/>
      <c r="C8" s="54" t="s">
        <v>11</v>
      </c>
      <c r="D8" s="53" t="s">
        <v>26</v>
      </c>
      <c r="E8" s="52">
        <v>1</v>
      </c>
      <c r="F8" s="41" t="s">
        <v>28</v>
      </c>
      <c r="G8" s="40">
        <f>'[1]POLS,SOCI, PSYC Fall 08'!O10</f>
        <v>0.30057575073379994</v>
      </c>
      <c r="H8" s="51">
        <f>'[1]POLS, SOCI, PSYC SP 09'!O11</f>
        <v>0.27094152178821407</v>
      </c>
      <c r="I8" s="38">
        <f t="shared" si="0"/>
        <v>0.57151727252201401</v>
      </c>
      <c r="J8" s="48">
        <v>0.25</v>
      </c>
      <c r="K8" s="75"/>
      <c r="L8" s="48"/>
      <c r="M8" s="48"/>
      <c r="N8" s="48"/>
      <c r="O8" s="48">
        <v>0.25</v>
      </c>
      <c r="P8" s="72"/>
      <c r="Q8" s="49"/>
      <c r="R8" s="49"/>
      <c r="S8" s="49"/>
      <c r="T8" s="48">
        <f t="shared" si="1"/>
        <v>0.25</v>
      </c>
      <c r="U8" s="71">
        <f t="shared" si="2"/>
        <v>0.82151727252201401</v>
      </c>
      <c r="V8" s="107" t="s">
        <v>71</v>
      </c>
      <c r="W8" s="66"/>
      <c r="X8" s="47">
        <v>0</v>
      </c>
      <c r="Y8" s="54">
        <v>0</v>
      </c>
      <c r="Z8" s="54">
        <v>2</v>
      </c>
      <c r="AA8" s="54">
        <v>0</v>
      </c>
      <c r="AB8" s="54">
        <v>1</v>
      </c>
      <c r="AC8" s="65">
        <v>0</v>
      </c>
      <c r="AD8" s="44" t="s">
        <v>38</v>
      </c>
    </row>
    <row r="9" spans="1:30" ht="15.75" customHeight="1">
      <c r="A9" s="107" t="s">
        <v>72</v>
      </c>
      <c r="B9" s="66"/>
      <c r="C9" s="54" t="s">
        <v>11</v>
      </c>
      <c r="D9" s="53" t="s">
        <v>15</v>
      </c>
      <c r="E9" s="52">
        <v>1</v>
      </c>
      <c r="F9" s="41" t="s">
        <v>2</v>
      </c>
      <c r="G9" s="40">
        <f>'[1]POLS,SOCI, PSYC Fall 08'!O12</f>
        <v>0.32358165165350872</v>
      </c>
      <c r="H9" s="51">
        <f>'[1]POLS, SOCI, PSYC SP 09'!O12</f>
        <v>0.11006999322646195</v>
      </c>
      <c r="I9" s="38">
        <f t="shared" si="0"/>
        <v>0.43365164487997065</v>
      </c>
      <c r="J9" s="69">
        <v>0.5</v>
      </c>
      <c r="K9" s="48"/>
      <c r="L9" s="48"/>
      <c r="M9" s="48"/>
      <c r="N9" s="48"/>
      <c r="O9" s="69">
        <v>0.5</v>
      </c>
      <c r="P9" s="72"/>
      <c r="Q9" s="49"/>
      <c r="R9" s="49"/>
      <c r="S9" s="49"/>
      <c r="T9" s="48">
        <f t="shared" si="1"/>
        <v>0.5</v>
      </c>
      <c r="U9" s="71">
        <f t="shared" si="2"/>
        <v>0.93365164487997065</v>
      </c>
      <c r="V9" s="107" t="s">
        <v>72</v>
      </c>
      <c r="W9" s="66"/>
      <c r="X9" s="47">
        <v>0</v>
      </c>
      <c r="Y9" s="54">
        <v>2</v>
      </c>
      <c r="Z9" s="54">
        <v>0</v>
      </c>
      <c r="AA9" s="54">
        <v>2</v>
      </c>
      <c r="AB9" s="54">
        <v>0</v>
      </c>
      <c r="AC9" s="65">
        <v>0</v>
      </c>
      <c r="AD9" s="44" t="s">
        <v>37</v>
      </c>
    </row>
    <row r="10" spans="1:30" ht="15.75" customHeight="1" thickBot="1">
      <c r="A10" s="107" t="s">
        <v>73</v>
      </c>
      <c r="B10" s="66"/>
      <c r="C10" s="54" t="s">
        <v>4</v>
      </c>
      <c r="D10" s="53" t="s">
        <v>3</v>
      </c>
      <c r="E10" s="52">
        <v>1</v>
      </c>
      <c r="F10" s="41" t="s">
        <v>8</v>
      </c>
      <c r="G10" s="40">
        <f>'[1]POLS,SOCI, PSYC Fall 08'!O14</f>
        <v>0.28364190562203662</v>
      </c>
      <c r="H10" s="51">
        <f>'[1]POLS, SOCI, PSYC SP 09'!O15</f>
        <v>0.38524497629261684</v>
      </c>
      <c r="I10" s="38">
        <f t="shared" si="0"/>
        <v>0.6688868819146534</v>
      </c>
      <c r="J10" s="48">
        <v>0.25</v>
      </c>
      <c r="K10" s="48"/>
      <c r="L10" s="48"/>
      <c r="M10" s="48"/>
      <c r="N10" s="48"/>
      <c r="O10" s="48">
        <v>0.25</v>
      </c>
      <c r="P10" s="72"/>
      <c r="Q10" s="49"/>
      <c r="R10" s="49"/>
      <c r="S10" s="49"/>
      <c r="T10" s="48">
        <f t="shared" si="1"/>
        <v>0.25</v>
      </c>
      <c r="U10" s="71">
        <f t="shared" si="2"/>
        <v>0.9188868819146534</v>
      </c>
      <c r="V10" s="107" t="s">
        <v>73</v>
      </c>
      <c r="W10" s="66"/>
      <c r="X10" s="47">
        <v>0</v>
      </c>
      <c r="Y10" s="54">
        <v>0</v>
      </c>
      <c r="Z10" s="54">
        <v>1</v>
      </c>
      <c r="AA10" s="54">
        <v>0</v>
      </c>
      <c r="AB10" s="54">
        <v>0</v>
      </c>
      <c r="AC10" s="65">
        <v>0</v>
      </c>
      <c r="AD10" s="44"/>
    </row>
    <row r="11" spans="1:30" ht="15.75" customHeight="1" thickBot="1">
      <c r="A11" s="107" t="s">
        <v>74</v>
      </c>
      <c r="B11" s="66"/>
      <c r="C11" s="54" t="s">
        <v>11</v>
      </c>
      <c r="D11" s="53" t="s">
        <v>15</v>
      </c>
      <c r="E11" s="52">
        <v>1</v>
      </c>
      <c r="F11" s="41" t="s">
        <v>36</v>
      </c>
      <c r="G11" s="40">
        <f>'[1]POLS,SOCI, PSYC Fall 08'!O16</f>
        <v>0.18627229622939717</v>
      </c>
      <c r="H11" s="51"/>
      <c r="I11" s="38">
        <f t="shared" si="0"/>
        <v>0.18627229622939717</v>
      </c>
      <c r="J11" s="69">
        <v>0.5</v>
      </c>
      <c r="K11" s="48"/>
      <c r="L11" s="48"/>
      <c r="M11" s="48"/>
      <c r="N11" s="48"/>
      <c r="O11" s="72">
        <v>1</v>
      </c>
      <c r="P11" s="72"/>
      <c r="Q11" s="49"/>
      <c r="R11" s="49"/>
      <c r="S11" s="49"/>
      <c r="T11" s="48">
        <f t="shared" si="1"/>
        <v>0.75</v>
      </c>
      <c r="U11" s="71">
        <f t="shared" si="2"/>
        <v>0.93627229622939723</v>
      </c>
      <c r="V11" s="107" t="s">
        <v>74</v>
      </c>
      <c r="W11" s="66"/>
      <c r="X11" s="47">
        <v>1</v>
      </c>
      <c r="Y11" s="54">
        <v>3</v>
      </c>
      <c r="Z11" s="54">
        <v>0</v>
      </c>
      <c r="AA11" s="54">
        <v>0</v>
      </c>
      <c r="AB11" s="54">
        <v>0</v>
      </c>
      <c r="AC11" s="65">
        <v>2</v>
      </c>
      <c r="AD11" s="44" t="s">
        <v>35</v>
      </c>
    </row>
    <row r="12" spans="1:30" ht="15.75" customHeight="1">
      <c r="A12" s="107" t="s">
        <v>75</v>
      </c>
      <c r="B12" s="59"/>
      <c r="C12" s="54" t="s">
        <v>4</v>
      </c>
      <c r="D12" s="53" t="s">
        <v>3</v>
      </c>
      <c r="E12" s="52">
        <v>1</v>
      </c>
      <c r="F12" s="41" t="s">
        <v>2</v>
      </c>
      <c r="G12" s="40">
        <f>'[1]POLS,SOCI, PSYC Fall 08'!O28</f>
        <v>0.41205689771957554</v>
      </c>
      <c r="H12" s="51">
        <f>'[1]POLS, SOCI, PSYC SP 09'!O19</f>
        <v>0.35137728606909008</v>
      </c>
      <c r="I12" s="38">
        <f t="shared" si="0"/>
        <v>0.76343418378866557</v>
      </c>
      <c r="J12" s="69">
        <v>0.5</v>
      </c>
      <c r="K12" s="48"/>
      <c r="L12" s="48"/>
      <c r="M12" s="48"/>
      <c r="N12" s="48"/>
      <c r="O12" s="69">
        <v>0.5</v>
      </c>
      <c r="P12" s="72"/>
      <c r="Q12" s="49"/>
      <c r="R12" s="49"/>
      <c r="S12" s="49"/>
      <c r="T12" s="48">
        <f t="shared" si="1"/>
        <v>0.5</v>
      </c>
      <c r="U12" s="71">
        <f t="shared" si="2"/>
        <v>1.2634341837886656</v>
      </c>
      <c r="V12" s="107" t="s">
        <v>75</v>
      </c>
      <c r="W12" s="59"/>
      <c r="X12" s="47">
        <v>6</v>
      </c>
      <c r="Y12" s="54">
        <v>2</v>
      </c>
      <c r="Z12" s="54">
        <v>1</v>
      </c>
      <c r="AA12" s="54">
        <v>1</v>
      </c>
      <c r="AB12" s="54">
        <v>3</v>
      </c>
      <c r="AC12" s="65">
        <v>2</v>
      </c>
      <c r="AD12" s="44" t="s">
        <v>34</v>
      </c>
    </row>
    <row r="13" spans="1:30" ht="15.75" customHeight="1">
      <c r="A13" s="107" t="s">
        <v>76</v>
      </c>
      <c r="B13" s="66"/>
      <c r="C13" s="54" t="s">
        <v>11</v>
      </c>
      <c r="D13" s="53" t="s">
        <v>15</v>
      </c>
      <c r="E13" s="52">
        <v>1</v>
      </c>
      <c r="F13" s="41" t="s">
        <v>14</v>
      </c>
      <c r="G13" s="40">
        <f>'[1]POLS,SOCI, PSYC Fall 08'!O29</f>
        <v>0.26539278131634819</v>
      </c>
      <c r="H13" s="51">
        <f>'[1]POLS, SOCI, PSYC SP 09'!O21</f>
        <v>0.33616418966737438</v>
      </c>
      <c r="I13" s="38">
        <f t="shared" si="0"/>
        <v>0.60155697098372252</v>
      </c>
      <c r="J13" s="48">
        <v>0.75</v>
      </c>
      <c r="K13" s="48"/>
      <c r="L13" s="48"/>
      <c r="M13" s="48"/>
      <c r="N13" s="48"/>
      <c r="O13" s="48">
        <v>0.25</v>
      </c>
      <c r="P13" s="72"/>
      <c r="Q13" s="49"/>
      <c r="R13" s="49"/>
      <c r="S13" s="49"/>
      <c r="T13" s="48">
        <f t="shared" si="1"/>
        <v>0.5</v>
      </c>
      <c r="U13" s="71">
        <f t="shared" si="2"/>
        <v>1.1015569709837225</v>
      </c>
      <c r="V13" s="107" t="s">
        <v>76</v>
      </c>
      <c r="W13" s="66"/>
      <c r="X13" s="47">
        <v>2</v>
      </c>
      <c r="Y13" s="54">
        <v>0</v>
      </c>
      <c r="Z13" s="54">
        <v>0</v>
      </c>
      <c r="AA13" s="54">
        <v>0</v>
      </c>
      <c r="AB13" s="54">
        <v>0</v>
      </c>
      <c r="AC13" s="65">
        <v>0</v>
      </c>
      <c r="AD13" s="44" t="s">
        <v>33</v>
      </c>
    </row>
    <row r="14" spans="1:30" ht="15.75" customHeight="1">
      <c r="A14" s="107" t="s">
        <v>77</v>
      </c>
      <c r="B14" s="59"/>
      <c r="C14" s="54" t="s">
        <v>4</v>
      </c>
      <c r="D14" s="53" t="s">
        <v>3</v>
      </c>
      <c r="E14" s="52">
        <v>0</v>
      </c>
      <c r="F14" s="41" t="s">
        <v>23</v>
      </c>
      <c r="G14" s="40"/>
      <c r="H14" s="51">
        <f>'[1]POLS, SOCI, PSYC SP 09'!O22</f>
        <v>0.12384996461429583</v>
      </c>
      <c r="I14" s="38">
        <f t="shared" si="0"/>
        <v>0.12384996461429583</v>
      </c>
      <c r="J14" s="48"/>
      <c r="K14" s="48"/>
      <c r="L14" s="48"/>
      <c r="M14" s="48"/>
      <c r="N14" s="48"/>
      <c r="O14" s="72"/>
      <c r="P14" s="72"/>
      <c r="Q14" s="49"/>
      <c r="R14" s="49"/>
      <c r="S14" s="49"/>
      <c r="T14" s="48">
        <f t="shared" si="1"/>
        <v>0</v>
      </c>
      <c r="U14" s="71">
        <f t="shared" si="2"/>
        <v>0.12384996461429583</v>
      </c>
      <c r="V14" s="107" t="s">
        <v>77</v>
      </c>
      <c r="W14" s="59"/>
      <c r="X14" s="47">
        <v>0</v>
      </c>
      <c r="Y14" s="54">
        <v>0</v>
      </c>
      <c r="Z14" s="54">
        <v>0</v>
      </c>
      <c r="AA14" s="54">
        <v>0</v>
      </c>
      <c r="AB14" s="54">
        <v>0</v>
      </c>
      <c r="AC14" s="65">
        <v>0</v>
      </c>
      <c r="AD14" s="44" t="s">
        <v>32</v>
      </c>
    </row>
    <row r="15" spans="1:30" ht="15.75" customHeight="1">
      <c r="A15" s="107" t="s">
        <v>78</v>
      </c>
      <c r="B15" s="59"/>
      <c r="C15" s="54" t="s">
        <v>4</v>
      </c>
      <c r="D15" s="70" t="s">
        <v>31</v>
      </c>
      <c r="E15" s="52">
        <v>1</v>
      </c>
      <c r="F15" s="41" t="s">
        <v>30</v>
      </c>
      <c r="G15" s="40">
        <f>'[1]POLS,SOCI, PSYC Fall 08'!O30</f>
        <v>0.18627229622939717</v>
      </c>
      <c r="H15" s="51">
        <f>'[1]POLS, SOCI, PSYC SP 09'!O23</f>
        <v>2.963422894558591E-2</v>
      </c>
      <c r="I15" s="38">
        <f t="shared" si="0"/>
        <v>0.21590652517498307</v>
      </c>
      <c r="J15" s="48">
        <v>0.25</v>
      </c>
      <c r="K15" s="48"/>
      <c r="L15" s="48"/>
      <c r="M15" s="48">
        <v>0.5</v>
      </c>
      <c r="N15" s="48"/>
      <c r="O15" s="48">
        <v>0.25</v>
      </c>
      <c r="P15" s="72"/>
      <c r="Q15" s="49"/>
      <c r="R15" s="49">
        <v>0.5</v>
      </c>
      <c r="S15" s="49"/>
      <c r="T15" s="48">
        <f t="shared" si="1"/>
        <v>0.75</v>
      </c>
      <c r="U15" s="71">
        <f t="shared" si="2"/>
        <v>0.9659065251749831</v>
      </c>
      <c r="V15" s="107" t="s">
        <v>78</v>
      </c>
      <c r="W15" s="59"/>
      <c r="X15" s="47">
        <v>3</v>
      </c>
      <c r="Y15" s="54">
        <v>2</v>
      </c>
      <c r="Z15" s="54">
        <v>1</v>
      </c>
      <c r="AA15" s="54">
        <v>0</v>
      </c>
      <c r="AB15" s="54">
        <v>0</v>
      </c>
      <c r="AC15" s="65">
        <v>1</v>
      </c>
      <c r="AD15" s="44" t="s">
        <v>29</v>
      </c>
    </row>
    <row r="16" spans="1:30" ht="15.75" customHeight="1" thickBot="1">
      <c r="A16" s="107" t="s">
        <v>79</v>
      </c>
      <c r="B16" s="66"/>
      <c r="C16" s="54" t="s">
        <v>4</v>
      </c>
      <c r="D16" s="53" t="s">
        <v>26</v>
      </c>
      <c r="E16" s="52">
        <v>1</v>
      </c>
      <c r="F16" s="41" t="s">
        <v>28</v>
      </c>
      <c r="G16" s="40">
        <f>'[1]POLS,SOCI, PSYC Fall 08'!O36</f>
        <v>0.40281998256041657</v>
      </c>
      <c r="H16" s="74">
        <f>'[1]POLS, SOCI, PSYC SP 09'!O26</f>
        <v>0.19897268006321969</v>
      </c>
      <c r="I16" s="38">
        <f t="shared" si="0"/>
        <v>0.60179266262363629</v>
      </c>
      <c r="J16" s="48">
        <v>0.25</v>
      </c>
      <c r="K16" s="48"/>
      <c r="L16" s="48"/>
      <c r="M16" s="48"/>
      <c r="N16" s="48"/>
      <c r="O16" s="48">
        <v>0.25</v>
      </c>
      <c r="P16" s="72"/>
      <c r="Q16" s="49"/>
      <c r="R16" s="49"/>
      <c r="S16" s="49"/>
      <c r="T16" s="48">
        <f t="shared" si="1"/>
        <v>0.25</v>
      </c>
      <c r="U16" s="71">
        <f t="shared" si="2"/>
        <v>0.85179266262363629</v>
      </c>
      <c r="V16" s="107" t="s">
        <v>79</v>
      </c>
      <c r="W16" s="66"/>
      <c r="X16" s="47">
        <v>1</v>
      </c>
      <c r="Y16" s="54">
        <v>0</v>
      </c>
      <c r="Z16" s="54">
        <v>0</v>
      </c>
      <c r="AA16" s="54">
        <v>0</v>
      </c>
      <c r="AB16" s="54">
        <v>1</v>
      </c>
      <c r="AC16" s="65">
        <v>0</v>
      </c>
      <c r="AD16" s="44" t="s">
        <v>27</v>
      </c>
    </row>
    <row r="17" spans="1:30" ht="15.75" customHeight="1">
      <c r="A17" s="107" t="s">
        <v>80</v>
      </c>
      <c r="B17" s="66"/>
      <c r="C17" s="54" t="s">
        <v>4</v>
      </c>
      <c r="D17" s="53" t="s">
        <v>26</v>
      </c>
      <c r="E17" s="52">
        <v>1</v>
      </c>
      <c r="F17" s="41" t="s">
        <v>2</v>
      </c>
      <c r="G17" s="40">
        <f>'[1]POLS,SOCI, PSYC Fall 08'!O38</f>
        <v>0.40509700348839606</v>
      </c>
      <c r="H17" s="74">
        <f>'[1]POLS, SOCI, PSYC SP 09'!O28</f>
        <v>0.18387742948146082</v>
      </c>
      <c r="I17" s="38">
        <f t="shared" si="0"/>
        <v>0.58897443296985685</v>
      </c>
      <c r="J17" s="69">
        <v>0.5</v>
      </c>
      <c r="K17" s="48"/>
      <c r="L17" s="48"/>
      <c r="M17" s="48"/>
      <c r="N17" s="48"/>
      <c r="O17" s="69">
        <v>0.5</v>
      </c>
      <c r="P17" s="72"/>
      <c r="Q17" s="49"/>
      <c r="R17" s="49"/>
      <c r="S17" s="49"/>
      <c r="T17" s="48">
        <f t="shared" si="1"/>
        <v>0.5</v>
      </c>
      <c r="U17" s="71">
        <f t="shared" si="2"/>
        <v>1.0889744329698567</v>
      </c>
      <c r="V17" s="107" t="s">
        <v>80</v>
      </c>
      <c r="W17" s="66"/>
      <c r="X17" s="47">
        <v>0</v>
      </c>
      <c r="Y17" s="54">
        <v>0</v>
      </c>
      <c r="Z17" s="54">
        <v>1</v>
      </c>
      <c r="AA17" s="54">
        <v>0</v>
      </c>
      <c r="AB17" s="54">
        <v>0</v>
      </c>
      <c r="AC17" s="65">
        <v>0</v>
      </c>
      <c r="AD17" s="44" t="s">
        <v>25</v>
      </c>
    </row>
    <row r="18" spans="1:30" ht="15.75" customHeight="1">
      <c r="A18" s="108" t="s">
        <v>81</v>
      </c>
      <c r="B18" s="59"/>
      <c r="C18" s="64" t="s">
        <v>24</v>
      </c>
      <c r="D18" s="63" t="s">
        <v>10</v>
      </c>
      <c r="E18" s="62">
        <v>0.25</v>
      </c>
      <c r="F18" s="61" t="s">
        <v>23</v>
      </c>
      <c r="G18" s="60"/>
      <c r="H18" s="51">
        <f>'[1]POLS, SOCI, PSYC SP 09'!O30</f>
        <v>0.194621372965322</v>
      </c>
      <c r="I18" s="38">
        <f t="shared" si="0"/>
        <v>0.194621372965322</v>
      </c>
      <c r="J18" s="35"/>
      <c r="K18" s="35"/>
      <c r="L18" s="35"/>
      <c r="M18" s="35"/>
      <c r="N18" s="35"/>
      <c r="O18" s="73"/>
      <c r="P18" s="73"/>
      <c r="Q18" s="36"/>
      <c r="R18" s="36"/>
      <c r="S18" s="36"/>
      <c r="T18" s="35">
        <f t="shared" si="1"/>
        <v>0</v>
      </c>
      <c r="U18" s="71">
        <f t="shared" si="2"/>
        <v>0.194621372965322</v>
      </c>
      <c r="V18" s="108" t="s">
        <v>81</v>
      </c>
      <c r="W18" s="59"/>
      <c r="X18" s="58">
        <v>0</v>
      </c>
      <c r="Y18" s="64">
        <v>0</v>
      </c>
      <c r="Z18" s="64">
        <v>0</v>
      </c>
      <c r="AA18" s="64">
        <v>0</v>
      </c>
      <c r="AB18" s="64">
        <v>0</v>
      </c>
      <c r="AC18" s="68">
        <v>0</v>
      </c>
      <c r="AD18" s="55" t="s">
        <v>17</v>
      </c>
    </row>
    <row r="19" spans="1:30" ht="15.75" customHeight="1" thickBot="1">
      <c r="A19" s="108" t="s">
        <v>82</v>
      </c>
      <c r="B19" s="59"/>
      <c r="C19" s="64" t="s">
        <v>13</v>
      </c>
      <c r="D19" s="63" t="s">
        <v>10</v>
      </c>
      <c r="E19" s="62">
        <v>1</v>
      </c>
      <c r="F19" s="61" t="s">
        <v>22</v>
      </c>
      <c r="G19" s="60">
        <f>'[1]POLS,SOCI, PSYC Fall 08'!O43</f>
        <v>0.48684804696319711</v>
      </c>
      <c r="H19" s="39">
        <f>'[1]POLS, SOCI, PSYC SP 09'!O33</f>
        <v>0.48261458568525628</v>
      </c>
      <c r="I19" s="38">
        <f t="shared" si="0"/>
        <v>0.96946263264845345</v>
      </c>
      <c r="J19" s="35"/>
      <c r="K19" s="35"/>
      <c r="L19" s="35"/>
      <c r="M19" s="35"/>
      <c r="N19" s="35"/>
      <c r="O19" s="73"/>
      <c r="P19" s="73"/>
      <c r="Q19" s="36"/>
      <c r="R19" s="36"/>
      <c r="S19" s="36"/>
      <c r="T19" s="35">
        <f t="shared" si="1"/>
        <v>0</v>
      </c>
      <c r="U19" s="71">
        <f t="shared" si="2"/>
        <v>0.96946263264845345</v>
      </c>
      <c r="V19" s="108" t="s">
        <v>82</v>
      </c>
      <c r="W19" s="59"/>
      <c r="X19" s="58">
        <v>0</v>
      </c>
      <c r="Y19" s="64">
        <v>1</v>
      </c>
      <c r="Z19" s="64">
        <v>0</v>
      </c>
      <c r="AA19" s="64">
        <v>0</v>
      </c>
      <c r="AB19" s="64">
        <v>0</v>
      </c>
      <c r="AC19" s="68">
        <v>0</v>
      </c>
      <c r="AD19" s="55" t="s">
        <v>21</v>
      </c>
    </row>
    <row r="20" spans="1:30" ht="15.75" customHeight="1">
      <c r="A20" s="107" t="s">
        <v>83</v>
      </c>
      <c r="B20" s="66"/>
      <c r="C20" s="54" t="s">
        <v>11</v>
      </c>
      <c r="D20" s="70" t="s">
        <v>15</v>
      </c>
      <c r="E20" s="52">
        <v>1</v>
      </c>
      <c r="F20" s="41" t="s">
        <v>2</v>
      </c>
      <c r="G20" s="40">
        <f>'[1]POLS,SOCI, PSYC Fall 08'!O44</f>
        <v>0.16510498983969293</v>
      </c>
      <c r="H20" s="51">
        <f>'[1]POLS, SOCI, PSYC SP 09'!O35</f>
        <v>0.37254459245879434</v>
      </c>
      <c r="I20" s="38">
        <f t="shared" si="0"/>
        <v>0.53764958229848725</v>
      </c>
      <c r="J20" s="69">
        <v>0.5</v>
      </c>
      <c r="K20" s="48"/>
      <c r="L20" s="48"/>
      <c r="M20" s="48"/>
      <c r="N20" s="48"/>
      <c r="O20" s="69">
        <v>0.5</v>
      </c>
      <c r="P20" s="72"/>
      <c r="Q20" s="49"/>
      <c r="R20" s="49"/>
      <c r="S20" s="49"/>
      <c r="T20" s="48">
        <f t="shared" si="1"/>
        <v>0.5</v>
      </c>
      <c r="U20" s="71">
        <f t="shared" si="2"/>
        <v>1.0376495822984872</v>
      </c>
      <c r="V20" s="107" t="s">
        <v>83</v>
      </c>
      <c r="W20" s="66"/>
      <c r="X20" s="47">
        <v>2</v>
      </c>
      <c r="Y20" s="54">
        <v>6</v>
      </c>
      <c r="Z20" s="54">
        <v>1</v>
      </c>
      <c r="AA20" s="54">
        <v>0</v>
      </c>
      <c r="AB20" s="54">
        <v>4</v>
      </c>
      <c r="AC20" s="65">
        <v>0</v>
      </c>
      <c r="AD20" s="44" t="s">
        <v>20</v>
      </c>
    </row>
    <row r="21" spans="1:30" ht="15.75" customHeight="1" thickBot="1">
      <c r="A21" s="108" t="s">
        <v>84</v>
      </c>
      <c r="B21" s="59"/>
      <c r="C21" s="64" t="s">
        <v>19</v>
      </c>
      <c r="D21" s="63" t="s">
        <v>10</v>
      </c>
      <c r="E21" s="62">
        <v>0.25</v>
      </c>
      <c r="F21" s="61" t="s">
        <v>18</v>
      </c>
      <c r="G21" s="40">
        <f>'[1]POLS,SOCI, PSYC Fall 08'!O45</f>
        <v>0.26539278131634819</v>
      </c>
      <c r="H21" s="39"/>
      <c r="I21" s="38">
        <f t="shared" si="0"/>
        <v>0.26539278131634819</v>
      </c>
      <c r="J21" s="37"/>
      <c r="K21" s="37"/>
      <c r="L21" s="37"/>
      <c r="M21" s="37"/>
      <c r="N21" s="37"/>
      <c r="O21" s="36"/>
      <c r="P21" s="36"/>
      <c r="Q21" s="36"/>
      <c r="R21" s="36"/>
      <c r="S21" s="36"/>
      <c r="T21" s="35">
        <f t="shared" si="1"/>
        <v>0</v>
      </c>
      <c r="U21" s="71">
        <f t="shared" si="2"/>
        <v>0.26539278131634819</v>
      </c>
      <c r="V21" s="108" t="s">
        <v>84</v>
      </c>
      <c r="W21" s="59"/>
      <c r="X21" s="58">
        <v>0</v>
      </c>
      <c r="Y21" s="64">
        <v>0</v>
      </c>
      <c r="Z21" s="64">
        <v>0</v>
      </c>
      <c r="AA21" s="64">
        <v>0</v>
      </c>
      <c r="AB21" s="64">
        <v>0</v>
      </c>
      <c r="AC21" s="68">
        <v>0</v>
      </c>
      <c r="AD21" s="55" t="s">
        <v>17</v>
      </c>
    </row>
    <row r="22" spans="1:30" ht="15.75" customHeight="1">
      <c r="A22" s="108" t="s">
        <v>85</v>
      </c>
      <c r="B22" s="66"/>
      <c r="C22" s="64" t="s">
        <v>11</v>
      </c>
      <c r="D22" s="63" t="s">
        <v>10</v>
      </c>
      <c r="E22" s="62">
        <v>1</v>
      </c>
      <c r="F22" s="61" t="s">
        <v>2</v>
      </c>
      <c r="G22" s="60">
        <f>'[1]POLS,SOCI, PSYC Fall 08'!O32</f>
        <v>0.14046322914804105</v>
      </c>
      <c r="H22" s="39">
        <f>'[1]POLS, SOCI, PSYC SP 09'!O25</f>
        <v>0.2751749830661549</v>
      </c>
      <c r="I22" s="38">
        <f t="shared" si="0"/>
        <v>0.41563821221419595</v>
      </c>
      <c r="J22" s="69">
        <v>0.5</v>
      </c>
      <c r="K22" s="37"/>
      <c r="L22" s="37"/>
      <c r="M22" s="37"/>
      <c r="N22" s="37"/>
      <c r="O22" s="36">
        <v>0.5</v>
      </c>
      <c r="P22" s="36"/>
      <c r="Q22" s="36"/>
      <c r="R22" s="36"/>
      <c r="S22" s="36"/>
      <c r="T22" s="35">
        <f t="shared" si="1"/>
        <v>0.5</v>
      </c>
      <c r="U22" s="71">
        <f t="shared" si="2"/>
        <v>0.91563821221419595</v>
      </c>
      <c r="V22" s="108" t="s">
        <v>85</v>
      </c>
      <c r="W22" s="66"/>
      <c r="X22" s="58">
        <v>2</v>
      </c>
      <c r="Y22" s="64">
        <v>1</v>
      </c>
      <c r="Z22" s="64">
        <v>1</v>
      </c>
      <c r="AA22" s="64">
        <v>0</v>
      </c>
      <c r="AB22" s="64">
        <v>2</v>
      </c>
      <c r="AC22" s="68">
        <v>0</v>
      </c>
      <c r="AD22" s="55" t="s">
        <v>16</v>
      </c>
    </row>
    <row r="23" spans="1:30" ht="15.75" customHeight="1">
      <c r="A23" s="107" t="s">
        <v>86</v>
      </c>
      <c r="B23" s="66"/>
      <c r="C23" s="54" t="s">
        <v>11</v>
      </c>
      <c r="D23" s="70" t="s">
        <v>15</v>
      </c>
      <c r="E23" s="52">
        <v>1</v>
      </c>
      <c r="F23" s="41" t="s">
        <v>14</v>
      </c>
      <c r="G23" s="40">
        <f>'[1]POLS,SOCI, PSYC Fall 08'!O49</f>
        <v>0.30904267328968166</v>
      </c>
      <c r="H23" s="51">
        <f>'[1]POLS, SOCI, PSYC SP 09'!O36</f>
        <v>0.12384996461429583</v>
      </c>
      <c r="I23" s="38">
        <f t="shared" si="0"/>
        <v>0.43289263790397747</v>
      </c>
      <c r="J23" s="50">
        <v>0.25</v>
      </c>
      <c r="K23" s="50"/>
      <c r="L23" s="50"/>
      <c r="M23" s="50"/>
      <c r="N23" s="50"/>
      <c r="O23" s="48">
        <v>0.25</v>
      </c>
      <c r="P23" s="49"/>
      <c r="Q23" s="49"/>
      <c r="R23" s="49"/>
      <c r="S23" s="49"/>
      <c r="T23" s="48">
        <f t="shared" si="1"/>
        <v>0.25</v>
      </c>
      <c r="U23" s="34">
        <f t="shared" si="2"/>
        <v>0.68289263790397747</v>
      </c>
      <c r="V23" s="107" t="s">
        <v>86</v>
      </c>
      <c r="W23" s="66"/>
      <c r="X23" s="47">
        <v>1</v>
      </c>
      <c r="Y23" s="54">
        <v>2</v>
      </c>
      <c r="Z23" s="54">
        <v>0</v>
      </c>
      <c r="AA23" s="54">
        <v>0</v>
      </c>
      <c r="AB23" s="54">
        <v>0</v>
      </c>
      <c r="AC23" s="65">
        <v>2</v>
      </c>
      <c r="AD23" s="44"/>
    </row>
    <row r="24" spans="1:30" ht="15.75" customHeight="1" thickBot="1">
      <c r="A24" s="108" t="s">
        <v>87</v>
      </c>
      <c r="B24" s="103"/>
      <c r="C24" s="64" t="s">
        <v>13</v>
      </c>
      <c r="D24" s="63" t="s">
        <v>10</v>
      </c>
      <c r="E24" s="62">
        <v>1</v>
      </c>
      <c r="F24" s="61" t="s">
        <v>8</v>
      </c>
      <c r="G24" s="60">
        <f>'[1]POLS,SOCI, PSYC Fall 08'!O51</f>
        <v>0.190505757507338</v>
      </c>
      <c r="H24" s="39"/>
      <c r="I24" s="38">
        <f t="shared" si="0"/>
        <v>0.190505757507338</v>
      </c>
      <c r="J24" s="37"/>
      <c r="K24" s="37"/>
      <c r="L24" s="37"/>
      <c r="M24" s="37"/>
      <c r="N24" s="37"/>
      <c r="O24" s="36"/>
      <c r="P24" s="36"/>
      <c r="Q24" s="36"/>
      <c r="R24" s="36"/>
      <c r="S24" s="36"/>
      <c r="T24" s="35">
        <f t="shared" si="1"/>
        <v>0</v>
      </c>
      <c r="U24" s="34">
        <f t="shared" si="2"/>
        <v>0.190505757507338</v>
      </c>
      <c r="V24" s="108" t="s">
        <v>87</v>
      </c>
      <c r="W24" s="103"/>
      <c r="X24" s="58">
        <v>0</v>
      </c>
      <c r="Y24" s="64">
        <v>0</v>
      </c>
      <c r="Z24" s="64">
        <v>0</v>
      </c>
      <c r="AA24" s="64">
        <v>0</v>
      </c>
      <c r="AB24" s="64">
        <v>0</v>
      </c>
      <c r="AC24" s="68">
        <v>0</v>
      </c>
      <c r="AD24" s="55" t="s">
        <v>12</v>
      </c>
    </row>
    <row r="25" spans="1:30" ht="15.75" customHeight="1">
      <c r="A25" s="108" t="s">
        <v>4</v>
      </c>
      <c r="B25" s="59"/>
      <c r="C25" s="64" t="s">
        <v>11</v>
      </c>
      <c r="D25" s="63" t="s">
        <v>10</v>
      </c>
      <c r="E25" s="62">
        <v>1</v>
      </c>
      <c r="F25" s="61" t="s">
        <v>2</v>
      </c>
      <c r="G25" s="60">
        <f>'[1]POLS,SOCI, PSYC Fall 08'!O53</f>
        <v>0.29742187700987044</v>
      </c>
      <c r="H25" s="39">
        <f>'[1]POLS, SOCI, PSYC SP 09'!O41</f>
        <v>0.38392969709869185</v>
      </c>
      <c r="I25" s="38">
        <f t="shared" si="0"/>
        <v>0.68135157410856229</v>
      </c>
      <c r="J25" s="69">
        <v>0.5</v>
      </c>
      <c r="K25" s="37"/>
      <c r="L25" s="37"/>
      <c r="M25" s="37"/>
      <c r="N25" s="37"/>
      <c r="O25" s="69">
        <v>0.5</v>
      </c>
      <c r="P25" s="36"/>
      <c r="Q25" s="36"/>
      <c r="R25" s="36"/>
      <c r="S25" s="36"/>
      <c r="T25" s="35">
        <f t="shared" si="1"/>
        <v>0.5</v>
      </c>
      <c r="U25" s="34">
        <f t="shared" si="2"/>
        <v>1.1813515741085623</v>
      </c>
      <c r="V25" s="108" t="s">
        <v>4</v>
      </c>
      <c r="W25" s="59"/>
      <c r="X25" s="58">
        <v>1</v>
      </c>
      <c r="Y25" s="64">
        <v>0</v>
      </c>
      <c r="Z25" s="64">
        <v>0</v>
      </c>
      <c r="AA25" s="64">
        <v>1</v>
      </c>
      <c r="AB25" s="64">
        <v>1</v>
      </c>
      <c r="AC25" s="68">
        <v>1</v>
      </c>
      <c r="AD25" s="55" t="s">
        <v>9</v>
      </c>
    </row>
    <row r="26" spans="1:30" ht="15.75" customHeight="1">
      <c r="A26" s="107" t="s">
        <v>88</v>
      </c>
      <c r="B26" s="66"/>
      <c r="C26" s="54" t="s">
        <v>4</v>
      </c>
      <c r="D26" s="53" t="s">
        <v>3</v>
      </c>
      <c r="E26" s="52">
        <v>1</v>
      </c>
      <c r="F26" s="41" t="s">
        <v>8</v>
      </c>
      <c r="G26" s="40">
        <f>'[1]POLS,SOCI, PSYC Fall 08'!O55</f>
        <v>0.44667260929181135</v>
      </c>
      <c r="H26" s="51">
        <f>'[1]POLS, SOCI, PSYC SP 09'!O44</f>
        <v>0.67560009887863515</v>
      </c>
      <c r="I26" s="38">
        <f t="shared" si="0"/>
        <v>1.1222727081704464</v>
      </c>
      <c r="J26" s="48">
        <v>0.25</v>
      </c>
      <c r="K26" s="50"/>
      <c r="L26" s="50"/>
      <c r="M26" s="50"/>
      <c r="N26" s="50"/>
      <c r="O26" s="48">
        <v>0.25</v>
      </c>
      <c r="P26" s="49"/>
      <c r="Q26" s="49"/>
      <c r="R26" s="49"/>
      <c r="S26" s="49"/>
      <c r="T26" s="48">
        <f t="shared" si="1"/>
        <v>0.25</v>
      </c>
      <c r="U26" s="34">
        <f t="shared" si="2"/>
        <v>1.3722727081704464</v>
      </c>
      <c r="V26" s="107" t="s">
        <v>88</v>
      </c>
      <c r="W26" s="66"/>
      <c r="X26" s="47">
        <v>2</v>
      </c>
      <c r="Y26" s="54">
        <v>1</v>
      </c>
      <c r="Z26" s="54">
        <v>0</v>
      </c>
      <c r="AA26" s="54">
        <v>0</v>
      </c>
      <c r="AB26" s="54">
        <v>3</v>
      </c>
      <c r="AC26" s="65">
        <v>0</v>
      </c>
      <c r="AD26" s="44" t="s">
        <v>7</v>
      </c>
    </row>
    <row r="27" spans="1:30" ht="15.75" customHeight="1">
      <c r="A27" s="108" t="s">
        <v>89</v>
      </c>
      <c r="B27" s="66"/>
      <c r="C27" s="64" t="s">
        <v>4</v>
      </c>
      <c r="D27" s="63" t="s">
        <v>6</v>
      </c>
      <c r="E27" s="62">
        <v>1</v>
      </c>
      <c r="F27" s="61" t="s">
        <v>2</v>
      </c>
      <c r="G27" s="60">
        <f>'[1]POLS,SOCI, PSYC Fall 08'!O57</f>
        <v>0.10583653194852112</v>
      </c>
      <c r="H27" s="39">
        <f>'[1]POLS, SOCI, PSYC SP 09'!O46</f>
        <v>0.25400767667645069</v>
      </c>
      <c r="I27" s="38">
        <f t="shared" si="0"/>
        <v>0.3598442086249718</v>
      </c>
      <c r="J27" s="37"/>
      <c r="K27" s="37"/>
      <c r="L27" s="37"/>
      <c r="M27" s="37"/>
      <c r="N27" s="37"/>
      <c r="O27" s="36"/>
      <c r="P27" s="36"/>
      <c r="Q27" s="36"/>
      <c r="R27" s="36"/>
      <c r="S27" s="36"/>
      <c r="T27" s="35">
        <f t="shared" si="1"/>
        <v>0</v>
      </c>
      <c r="U27" s="34">
        <f t="shared" si="2"/>
        <v>0.3598442086249718</v>
      </c>
      <c r="V27" s="108" t="s">
        <v>89</v>
      </c>
      <c r="W27" s="66"/>
      <c r="X27" s="58">
        <v>0</v>
      </c>
      <c r="Y27" s="64">
        <v>0</v>
      </c>
      <c r="Z27" s="64">
        <v>0</v>
      </c>
      <c r="AA27" s="64">
        <v>0</v>
      </c>
      <c r="AB27" s="64">
        <v>0</v>
      </c>
      <c r="AC27" s="68">
        <v>0</v>
      </c>
      <c r="AD27" s="55" t="s">
        <v>5</v>
      </c>
    </row>
    <row r="28" spans="1:30" ht="15.75" customHeight="1">
      <c r="A28" s="109" t="s">
        <v>90</v>
      </c>
      <c r="B28" s="104"/>
      <c r="C28" s="54" t="s">
        <v>4</v>
      </c>
      <c r="D28" s="53" t="s">
        <v>3</v>
      </c>
      <c r="E28" s="52">
        <v>1</v>
      </c>
      <c r="F28" s="41" t="s">
        <v>2</v>
      </c>
      <c r="G28" s="40">
        <f>'[1]POLS,SOCI, PSYC Fall 08'!O61</f>
        <v>0.43322420410927975</v>
      </c>
      <c r="H28" s="51">
        <f>'[1]POLS, SOCI, PSYC SP 09'!O50</f>
        <v>0.29210882817791828</v>
      </c>
      <c r="I28" s="38">
        <f t="shared" si="0"/>
        <v>0.72533303228719803</v>
      </c>
      <c r="J28" s="48">
        <v>0.25</v>
      </c>
      <c r="K28" s="50"/>
      <c r="L28" s="50">
        <v>0.25</v>
      </c>
      <c r="M28" s="50"/>
      <c r="N28" s="50"/>
      <c r="O28" s="48">
        <v>0.25</v>
      </c>
      <c r="P28" s="49"/>
      <c r="Q28" s="49">
        <v>0.25</v>
      </c>
      <c r="R28" s="49"/>
      <c r="S28" s="49"/>
      <c r="T28" s="48">
        <f t="shared" si="1"/>
        <v>0.5</v>
      </c>
      <c r="U28" s="34">
        <f t="shared" si="2"/>
        <v>1.225333032287198</v>
      </c>
      <c r="V28" s="109" t="s">
        <v>90</v>
      </c>
      <c r="W28" s="104"/>
      <c r="X28" s="47"/>
      <c r="Y28" s="46"/>
      <c r="Z28" s="46"/>
      <c r="AA28" s="46"/>
      <c r="AB28" s="46"/>
      <c r="AC28" s="45"/>
      <c r="AD28" s="44"/>
    </row>
    <row r="29" spans="1:30" ht="15.75" customHeight="1">
      <c r="A29" s="110" t="s">
        <v>91</v>
      </c>
      <c r="B29" s="67"/>
      <c r="C29" s="54" t="s">
        <v>4</v>
      </c>
      <c r="D29" s="53" t="s">
        <v>3</v>
      </c>
      <c r="E29" s="52">
        <v>1</v>
      </c>
      <c r="F29" s="41" t="s">
        <v>2</v>
      </c>
      <c r="G29" s="40">
        <f>'[1]POLS,SOCI, PSYC Fall 08'!O65</f>
        <v>9.4361877801368246E-2</v>
      </c>
      <c r="H29" s="51">
        <f>'[1]POLS, SOCI, PSYC SP 09'!O53</f>
        <v>0.40693559801840057</v>
      </c>
      <c r="I29" s="38">
        <f t="shared" si="0"/>
        <v>0.5012974758197688</v>
      </c>
      <c r="J29" s="48">
        <v>0.25</v>
      </c>
      <c r="K29" s="50"/>
      <c r="L29" s="50">
        <v>0.25</v>
      </c>
      <c r="M29" s="50"/>
      <c r="N29" s="50"/>
      <c r="O29" s="48">
        <v>0.25</v>
      </c>
      <c r="P29" s="49"/>
      <c r="Q29" s="49">
        <v>0.25</v>
      </c>
      <c r="R29" s="49"/>
      <c r="S29" s="49"/>
      <c r="T29" s="48">
        <f t="shared" si="1"/>
        <v>0.5</v>
      </c>
      <c r="U29" s="34">
        <f t="shared" si="2"/>
        <v>1.0012974758197688</v>
      </c>
      <c r="V29" s="110" t="s">
        <v>91</v>
      </c>
      <c r="W29" s="67"/>
      <c r="X29" s="47">
        <v>0</v>
      </c>
      <c r="Y29" s="54">
        <v>0</v>
      </c>
      <c r="Z29" s="54">
        <v>0</v>
      </c>
      <c r="AA29" s="54">
        <v>0</v>
      </c>
      <c r="AB29" s="54">
        <v>0</v>
      </c>
      <c r="AC29" s="65">
        <v>0</v>
      </c>
      <c r="AD29" s="44" t="s">
        <v>1</v>
      </c>
    </row>
    <row r="30" spans="1:30" ht="15.75" customHeight="1">
      <c r="A30" s="29"/>
      <c r="B30" s="29"/>
      <c r="C30" s="43"/>
      <c r="D30" s="42"/>
      <c r="E30" s="42"/>
      <c r="F30" s="41"/>
      <c r="G30" s="40"/>
      <c r="H30" s="39"/>
      <c r="I30" s="38"/>
      <c r="J30" s="37"/>
      <c r="K30" s="37"/>
      <c r="L30" s="37"/>
      <c r="M30" s="37"/>
      <c r="N30" s="37"/>
      <c r="O30" s="36"/>
      <c r="P30" s="36"/>
      <c r="Q30" s="36"/>
      <c r="R30" s="36"/>
      <c r="S30" s="36"/>
      <c r="T30" s="35">
        <f t="shared" si="1"/>
        <v>0</v>
      </c>
      <c r="U30" s="34">
        <f t="shared" si="2"/>
        <v>0</v>
      </c>
      <c r="V30" s="29"/>
      <c r="W30" s="29"/>
      <c r="X30" s="33"/>
      <c r="Y30" s="31"/>
      <c r="Z30" s="32"/>
      <c r="AA30" s="31"/>
      <c r="AB30" s="31"/>
      <c r="AC30" s="30"/>
      <c r="AD30" s="29"/>
    </row>
    <row r="31" spans="1:30" ht="15.75" customHeight="1" thickBot="1">
      <c r="A31" s="18"/>
      <c r="B31" s="18"/>
      <c r="C31" s="28"/>
      <c r="D31" s="27"/>
      <c r="E31" s="27"/>
      <c r="F31" s="26"/>
      <c r="G31" s="25"/>
      <c r="H31" s="24"/>
      <c r="I31" s="23"/>
      <c r="J31" s="22"/>
      <c r="K31" s="22"/>
      <c r="L31" s="22"/>
      <c r="M31" s="22"/>
      <c r="N31" s="22"/>
      <c r="O31" s="21"/>
      <c r="P31" s="21"/>
      <c r="Q31" s="21"/>
      <c r="R31" s="21"/>
      <c r="S31" s="21"/>
      <c r="T31" s="20"/>
      <c r="U31" s="19"/>
      <c r="V31" s="18"/>
      <c r="W31" s="18"/>
      <c r="X31" s="17"/>
      <c r="Y31" s="15"/>
      <c r="Z31" s="16"/>
      <c r="AA31" s="15"/>
      <c r="AB31" s="15"/>
      <c r="AC31" s="14"/>
      <c r="AD31" s="13"/>
    </row>
    <row r="32" spans="1:30" ht="26.25" thickBot="1">
      <c r="A32" s="3"/>
      <c r="B32" s="3"/>
      <c r="C32" s="12" t="s">
        <v>0</v>
      </c>
      <c r="D32" s="11"/>
      <c r="E32" s="10">
        <f>SUM(E6:E31)</f>
        <v>21</v>
      </c>
      <c r="F32" s="10"/>
      <c r="G32" s="9">
        <f t="shared" ref="G32:U32" si="3">SUM(G6:G31)</f>
        <v>7.0710291644568919</v>
      </c>
      <c r="H32" s="9">
        <f t="shared" si="3"/>
        <v>6.271934302912813</v>
      </c>
      <c r="I32" s="8">
        <f t="shared" si="3"/>
        <v>13.342963467369707</v>
      </c>
      <c r="J32" s="6">
        <f t="shared" si="3"/>
        <v>6.75</v>
      </c>
      <c r="K32" s="6">
        <f t="shared" si="3"/>
        <v>0</v>
      </c>
      <c r="L32" s="6">
        <f t="shared" si="3"/>
        <v>0.5</v>
      </c>
      <c r="M32" s="6">
        <f t="shared" si="3"/>
        <v>0.5</v>
      </c>
      <c r="N32" s="6">
        <f t="shared" si="3"/>
        <v>0</v>
      </c>
      <c r="O32" s="7">
        <f t="shared" si="3"/>
        <v>6.75</v>
      </c>
      <c r="P32" s="7">
        <f t="shared" si="3"/>
        <v>0</v>
      </c>
      <c r="Q32" s="7">
        <f t="shared" si="3"/>
        <v>0.5</v>
      </c>
      <c r="R32" s="7">
        <f t="shared" si="3"/>
        <v>0.5</v>
      </c>
      <c r="S32" s="7">
        <f t="shared" si="3"/>
        <v>0</v>
      </c>
      <c r="T32" s="6">
        <f t="shared" si="3"/>
        <v>7.75</v>
      </c>
      <c r="U32" s="5">
        <f t="shared" si="3"/>
        <v>21.092963467369703</v>
      </c>
      <c r="V32" s="3"/>
      <c r="W32" s="3"/>
      <c r="X32" s="3"/>
      <c r="Y32" s="3"/>
      <c r="Z32" s="4"/>
      <c r="AA32" s="3"/>
      <c r="AB32" s="3"/>
      <c r="AC32" s="3"/>
      <c r="AD32" s="3"/>
    </row>
  </sheetData>
  <mergeCells count="4">
    <mergeCell ref="A2:D2"/>
    <mergeCell ref="G4:I4"/>
    <mergeCell ref="J4:N4"/>
    <mergeCell ref="O4:S4"/>
  </mergeCells>
  <pageMargins left="0.25" right="0.25" top="1" bottom="1" header="0.5" footer="0.5"/>
  <pageSetup paperSize="5" scale="80" orientation="landscape" r:id="rId1"/>
  <headerFooter alignWithMargins="0"/>
  <colBreaks count="1" manualBreakCount="1">
    <brk id="21" max="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7"/>
  </sheetPr>
  <dimension ref="A1:Z34"/>
  <sheetViews>
    <sheetView zoomScaleNormal="100" zoomScaleSheetLayoutView="75" workbookViewId="0">
      <selection activeCell="N37" sqref="N37"/>
    </sheetView>
  </sheetViews>
  <sheetFormatPr defaultRowHeight="12.75"/>
  <cols>
    <col min="1" max="1" width="6.28515625" style="1" customWidth="1"/>
    <col min="2" max="2" width="8.42578125" style="111" customWidth="1"/>
    <col min="3" max="3" width="9.140625" style="111"/>
    <col min="4" max="4" width="8.5703125" style="1" customWidth="1"/>
    <col min="5" max="5" width="9.5703125" style="1" customWidth="1"/>
    <col min="6" max="6" width="19.42578125" style="1" customWidth="1"/>
    <col min="7" max="7" width="7.7109375" style="1" customWidth="1"/>
    <col min="8" max="8" width="11.7109375" style="1" customWidth="1"/>
    <col min="9" max="9" width="6.28515625" style="1" customWidth="1"/>
    <col min="10" max="10" width="8.140625" style="1" customWidth="1"/>
    <col min="11" max="11" width="21.85546875" style="1" customWidth="1"/>
    <col min="12" max="12" width="6.7109375" style="1" customWidth="1"/>
    <col min="13" max="13" width="9.28515625" style="1" customWidth="1"/>
    <col min="14" max="14" width="7.140625" style="1" customWidth="1"/>
    <col min="15" max="15" width="5.7109375" style="1" customWidth="1"/>
    <col min="16" max="16" width="10.140625" style="1" customWidth="1"/>
    <col min="17" max="17" width="10.85546875" style="1" customWidth="1"/>
    <col min="18" max="18" width="11.28515625" style="1" customWidth="1"/>
    <col min="19" max="19" width="13.28515625" style="111" customWidth="1"/>
    <col min="20" max="20" width="14.5703125" style="111" customWidth="1"/>
    <col min="21" max="21" width="13" style="111" customWidth="1"/>
    <col min="22" max="22" width="14.28515625" style="111" customWidth="1"/>
    <col min="23" max="23" width="7" style="1" customWidth="1"/>
    <col min="24" max="24" width="14.42578125" style="111" customWidth="1"/>
    <col min="25" max="25" width="14.7109375" style="144" customWidth="1"/>
    <col min="26" max="26" width="46.28515625" style="134" customWidth="1"/>
    <col min="27" max="27" width="19.140625" style="1" customWidth="1"/>
    <col min="28" max="16384" width="9.140625" style="1"/>
  </cols>
  <sheetData>
    <row r="1" spans="1:26" ht="15.75" customHeight="1">
      <c r="W1" s="153"/>
      <c r="Z1" s="78" t="s">
        <v>139</v>
      </c>
    </row>
    <row r="2" spans="1:26" ht="24.75" customHeight="1">
      <c r="A2" s="170" t="s">
        <v>142</v>
      </c>
      <c r="B2" s="171"/>
      <c r="C2" s="171"/>
      <c r="D2" s="171"/>
      <c r="E2" s="172"/>
      <c r="F2" s="172"/>
      <c r="G2" s="172"/>
      <c r="H2" s="172"/>
      <c r="I2" s="172"/>
      <c r="J2" s="173"/>
      <c r="K2" s="174" t="s">
        <v>138</v>
      </c>
      <c r="L2" s="175"/>
      <c r="M2" s="175"/>
      <c r="N2" s="133"/>
      <c r="O2" s="133"/>
      <c r="P2" s="133"/>
      <c r="Q2" s="176" t="s">
        <v>147</v>
      </c>
      <c r="R2" s="177"/>
      <c r="S2" s="154" t="s">
        <v>141</v>
      </c>
      <c r="T2" s="154" t="s">
        <v>141</v>
      </c>
      <c r="U2" s="154" t="s">
        <v>140</v>
      </c>
      <c r="V2" s="154" t="s">
        <v>140</v>
      </c>
      <c r="W2" s="155"/>
      <c r="X2" s="154" t="s">
        <v>140</v>
      </c>
      <c r="Y2" s="156" t="s">
        <v>140</v>
      </c>
      <c r="Z2" s="141" t="s">
        <v>137</v>
      </c>
    </row>
    <row r="3" spans="1:26" ht="35.25" customHeight="1">
      <c r="A3" s="128"/>
      <c r="B3" s="132"/>
      <c r="C3" s="130"/>
      <c r="D3" s="130" t="s">
        <v>136</v>
      </c>
      <c r="E3" s="131"/>
      <c r="F3" s="130"/>
      <c r="G3" s="129"/>
      <c r="H3" s="130"/>
      <c r="I3" s="130"/>
      <c r="J3" s="130"/>
      <c r="K3" s="151" t="s">
        <v>135</v>
      </c>
      <c r="L3" s="138"/>
      <c r="M3" s="157" t="s">
        <v>134</v>
      </c>
      <c r="N3" s="158"/>
      <c r="O3" s="159"/>
      <c r="P3" s="160"/>
      <c r="Q3" s="157" t="s">
        <v>133</v>
      </c>
      <c r="R3" s="140" t="s">
        <v>132</v>
      </c>
      <c r="S3" s="149" t="s">
        <v>131</v>
      </c>
      <c r="T3" s="149" t="s">
        <v>130</v>
      </c>
      <c r="U3" s="149" t="s">
        <v>131</v>
      </c>
      <c r="V3" s="149" t="s">
        <v>130</v>
      </c>
      <c r="W3" s="150"/>
      <c r="X3" s="149" t="s">
        <v>131</v>
      </c>
      <c r="Y3" s="149" t="s">
        <v>130</v>
      </c>
      <c r="Z3" s="141" t="s">
        <v>129</v>
      </c>
    </row>
    <row r="4" spans="1:26" ht="27" customHeight="1">
      <c r="A4" s="57" t="s">
        <v>112</v>
      </c>
      <c r="B4" s="127" t="s">
        <v>128</v>
      </c>
      <c r="C4" s="127" t="s">
        <v>127</v>
      </c>
      <c r="D4" s="137" t="s">
        <v>126</v>
      </c>
      <c r="E4" s="137" t="s">
        <v>125</v>
      </c>
      <c r="F4" s="127" t="s">
        <v>124</v>
      </c>
      <c r="G4" s="125" t="s">
        <v>117</v>
      </c>
      <c r="H4" s="57" t="s">
        <v>123</v>
      </c>
      <c r="I4" s="127" t="s">
        <v>146</v>
      </c>
      <c r="J4" s="127" t="s">
        <v>122</v>
      </c>
      <c r="K4" s="139" t="s">
        <v>121</v>
      </c>
      <c r="L4" s="126" t="s">
        <v>120</v>
      </c>
      <c r="M4" s="125" t="s">
        <v>119</v>
      </c>
      <c r="N4" s="57" t="s">
        <v>143</v>
      </c>
      <c r="O4" s="125" t="s">
        <v>118</v>
      </c>
      <c r="P4" s="125" t="s">
        <v>117</v>
      </c>
      <c r="Q4" s="140" t="s">
        <v>116</v>
      </c>
      <c r="R4" s="125" t="s">
        <v>115</v>
      </c>
      <c r="S4" s="139" t="s">
        <v>145</v>
      </c>
      <c r="T4" s="139" t="s">
        <v>114</v>
      </c>
      <c r="U4" s="139" t="s">
        <v>113</v>
      </c>
      <c r="V4" s="139" t="s">
        <v>113</v>
      </c>
      <c r="W4" s="57" t="s">
        <v>112</v>
      </c>
      <c r="X4" s="139" t="s">
        <v>111</v>
      </c>
      <c r="Y4" s="139" t="s">
        <v>111</v>
      </c>
      <c r="Z4" s="142" t="s">
        <v>42</v>
      </c>
    </row>
    <row r="5" spans="1:26">
      <c r="A5" s="119"/>
      <c r="B5" s="64" t="s">
        <v>81</v>
      </c>
      <c r="C5" s="64" t="s">
        <v>90</v>
      </c>
      <c r="D5" s="64" t="s">
        <v>82</v>
      </c>
      <c r="E5" s="119" t="s">
        <v>100</v>
      </c>
      <c r="F5" s="64" t="s">
        <v>104</v>
      </c>
      <c r="G5" s="64" t="s">
        <v>11</v>
      </c>
      <c r="H5" s="64"/>
      <c r="I5" s="64"/>
      <c r="J5" s="64" t="s">
        <v>82</v>
      </c>
      <c r="K5" s="64">
        <v>0.375</v>
      </c>
      <c r="L5" s="62" t="s">
        <v>82</v>
      </c>
      <c r="M5" s="62"/>
      <c r="N5" s="124"/>
      <c r="O5" s="62">
        <v>1</v>
      </c>
      <c r="P5" s="64" t="s">
        <v>11</v>
      </c>
      <c r="Q5" s="61" t="s">
        <v>2</v>
      </c>
      <c r="R5" s="62">
        <v>837</v>
      </c>
      <c r="S5" s="64">
        <v>3</v>
      </c>
      <c r="T5" s="64">
        <v>8</v>
      </c>
      <c r="U5" s="64">
        <v>2</v>
      </c>
      <c r="V5" s="64">
        <v>0</v>
      </c>
      <c r="W5" s="119"/>
      <c r="X5" s="64">
        <v>4</v>
      </c>
      <c r="Y5" s="64">
        <v>1</v>
      </c>
      <c r="Z5" s="143" t="s">
        <v>41</v>
      </c>
    </row>
    <row r="6" spans="1:26">
      <c r="A6" s="119"/>
      <c r="B6" s="64" t="s">
        <v>81</v>
      </c>
      <c r="C6" s="64" t="s">
        <v>90</v>
      </c>
      <c r="D6" s="64" t="s">
        <v>82</v>
      </c>
      <c r="E6" s="119" t="s">
        <v>110</v>
      </c>
      <c r="F6" s="64" t="s">
        <v>109</v>
      </c>
      <c r="G6" s="64" t="s">
        <v>13</v>
      </c>
      <c r="H6" s="64"/>
      <c r="I6" s="64"/>
      <c r="J6" s="64" t="s">
        <v>82</v>
      </c>
      <c r="K6" s="64">
        <v>0</v>
      </c>
      <c r="L6" s="62" t="s">
        <v>82</v>
      </c>
      <c r="M6" s="62"/>
      <c r="N6" s="124"/>
      <c r="O6" s="62">
        <v>0.5</v>
      </c>
      <c r="P6" s="64" t="s">
        <v>13</v>
      </c>
      <c r="Q6" s="61" t="s">
        <v>39</v>
      </c>
      <c r="R6" s="62">
        <v>39</v>
      </c>
      <c r="S6" s="64">
        <v>0</v>
      </c>
      <c r="T6" s="64">
        <v>0</v>
      </c>
      <c r="U6" s="64">
        <v>0</v>
      </c>
      <c r="V6" s="64">
        <v>0</v>
      </c>
      <c r="W6" s="119"/>
      <c r="X6" s="64">
        <v>0</v>
      </c>
      <c r="Y6" s="64">
        <v>0</v>
      </c>
      <c r="Z6" s="143" t="s">
        <v>17</v>
      </c>
    </row>
    <row r="7" spans="1:26">
      <c r="A7" s="119"/>
      <c r="B7" s="64" t="s">
        <v>81</v>
      </c>
      <c r="C7" s="64" t="s">
        <v>90</v>
      </c>
      <c r="D7" s="64" t="s">
        <v>82</v>
      </c>
      <c r="E7" s="119" t="s">
        <v>100</v>
      </c>
      <c r="F7" s="64" t="s">
        <v>106</v>
      </c>
      <c r="G7" s="64" t="s">
        <v>11</v>
      </c>
      <c r="H7" s="64"/>
      <c r="I7" s="64"/>
      <c r="J7" s="64" t="s">
        <v>82</v>
      </c>
      <c r="K7" s="64">
        <v>0.25</v>
      </c>
      <c r="L7" s="62" t="s">
        <v>82</v>
      </c>
      <c r="M7" s="62"/>
      <c r="N7" s="124"/>
      <c r="O7" s="62">
        <v>1</v>
      </c>
      <c r="P7" s="64" t="s">
        <v>11</v>
      </c>
      <c r="Q7" s="61" t="s">
        <v>28</v>
      </c>
      <c r="R7" s="62">
        <v>216</v>
      </c>
      <c r="S7" s="64">
        <v>0</v>
      </c>
      <c r="T7" s="64">
        <v>0</v>
      </c>
      <c r="U7" s="64">
        <v>2</v>
      </c>
      <c r="V7" s="64">
        <v>0</v>
      </c>
      <c r="W7" s="119"/>
      <c r="X7" s="64">
        <v>1</v>
      </c>
      <c r="Y7" s="64">
        <v>0</v>
      </c>
      <c r="Z7" s="143" t="s">
        <v>38</v>
      </c>
    </row>
    <row r="8" spans="1:26">
      <c r="A8" s="119"/>
      <c r="B8" s="64" t="s">
        <v>74</v>
      </c>
      <c r="C8" s="64" t="s">
        <v>90</v>
      </c>
      <c r="D8" s="64" t="s">
        <v>82</v>
      </c>
      <c r="E8" s="119" t="s">
        <v>100</v>
      </c>
      <c r="F8" s="64" t="s">
        <v>104</v>
      </c>
      <c r="G8" s="64" t="s">
        <v>11</v>
      </c>
      <c r="H8" s="64"/>
      <c r="I8" s="64"/>
      <c r="J8" s="64" t="s">
        <v>82</v>
      </c>
      <c r="K8" s="64">
        <v>0.25</v>
      </c>
      <c r="L8" s="62" t="s">
        <v>82</v>
      </c>
      <c r="M8" s="62"/>
      <c r="N8" s="124"/>
      <c r="O8" s="62">
        <v>1</v>
      </c>
      <c r="P8" s="64" t="s">
        <v>11</v>
      </c>
      <c r="Q8" s="61" t="s">
        <v>2</v>
      </c>
      <c r="R8" s="62">
        <v>156</v>
      </c>
      <c r="S8" s="64">
        <v>0</v>
      </c>
      <c r="T8" s="64">
        <v>2</v>
      </c>
      <c r="U8" s="64">
        <v>0</v>
      </c>
      <c r="V8" s="64">
        <v>2</v>
      </c>
      <c r="W8" s="119"/>
      <c r="X8" s="64">
        <v>0</v>
      </c>
      <c r="Y8" s="64">
        <v>0</v>
      </c>
      <c r="Z8" s="143" t="s">
        <v>37</v>
      </c>
    </row>
    <row r="9" spans="1:26">
      <c r="A9" s="119"/>
      <c r="B9" s="64" t="s">
        <v>81</v>
      </c>
      <c r="C9" s="64" t="s">
        <v>90</v>
      </c>
      <c r="D9" s="64" t="s">
        <v>82</v>
      </c>
      <c r="E9" s="119" t="s">
        <v>100</v>
      </c>
      <c r="F9" s="64" t="s">
        <v>99</v>
      </c>
      <c r="G9" s="64" t="s">
        <v>4</v>
      </c>
      <c r="H9" s="64"/>
      <c r="I9" s="64"/>
      <c r="J9" s="64" t="s">
        <v>82</v>
      </c>
      <c r="K9" s="64">
        <v>0.25</v>
      </c>
      <c r="L9" s="64" t="s">
        <v>82</v>
      </c>
      <c r="M9" s="64"/>
      <c r="N9" s="119"/>
      <c r="O9" s="62">
        <v>1</v>
      </c>
      <c r="P9" s="64" t="s">
        <v>4</v>
      </c>
      <c r="Q9" s="61" t="s">
        <v>8</v>
      </c>
      <c r="R9" s="64">
        <v>204</v>
      </c>
      <c r="S9" s="64">
        <v>0</v>
      </c>
      <c r="T9" s="64">
        <v>0</v>
      </c>
      <c r="U9" s="64">
        <v>1</v>
      </c>
      <c r="V9" s="64">
        <v>0</v>
      </c>
      <c r="W9" s="119"/>
      <c r="X9" s="64">
        <v>0</v>
      </c>
      <c r="Y9" s="64">
        <v>0</v>
      </c>
      <c r="Z9" s="143"/>
    </row>
    <row r="10" spans="1:26" ht="22.5" customHeight="1">
      <c r="A10" s="119"/>
      <c r="B10" s="64" t="s">
        <v>74</v>
      </c>
      <c r="C10" s="64" t="s">
        <v>90</v>
      </c>
      <c r="D10" s="64" t="s">
        <v>82</v>
      </c>
      <c r="E10" s="119" t="s">
        <v>100</v>
      </c>
      <c r="F10" s="64" t="s">
        <v>104</v>
      </c>
      <c r="G10" s="64" t="s">
        <v>11</v>
      </c>
      <c r="H10" s="64"/>
      <c r="I10" s="64"/>
      <c r="J10" s="64" t="s">
        <v>82</v>
      </c>
      <c r="K10" s="64">
        <v>0.25</v>
      </c>
      <c r="L10" s="62" t="s">
        <v>102</v>
      </c>
      <c r="M10" s="148" t="s">
        <v>144</v>
      </c>
      <c r="N10" s="124"/>
      <c r="O10" s="62">
        <v>1</v>
      </c>
      <c r="P10" s="64" t="s">
        <v>11</v>
      </c>
      <c r="Q10" s="61" t="s">
        <v>36</v>
      </c>
      <c r="R10" s="62">
        <v>138</v>
      </c>
      <c r="S10" s="64">
        <v>1</v>
      </c>
      <c r="T10" s="64">
        <v>3</v>
      </c>
      <c r="U10" s="64">
        <v>0</v>
      </c>
      <c r="V10" s="64">
        <v>0</v>
      </c>
      <c r="W10" s="119"/>
      <c r="X10" s="64">
        <v>0</v>
      </c>
      <c r="Y10" s="64">
        <v>2</v>
      </c>
      <c r="Z10" s="143" t="s">
        <v>35</v>
      </c>
    </row>
    <row r="11" spans="1:26">
      <c r="A11" s="119"/>
      <c r="B11" s="64" t="s">
        <v>81</v>
      </c>
      <c r="C11" s="64" t="s">
        <v>90</v>
      </c>
      <c r="D11" s="64" t="s">
        <v>82</v>
      </c>
      <c r="E11" s="119" t="s">
        <v>100</v>
      </c>
      <c r="F11" s="64" t="s">
        <v>99</v>
      </c>
      <c r="G11" s="64" t="s">
        <v>4</v>
      </c>
      <c r="H11" s="64"/>
      <c r="I11" s="64"/>
      <c r="J11" s="64" t="s">
        <v>82</v>
      </c>
      <c r="K11" s="64">
        <v>0.25</v>
      </c>
      <c r="L11" s="62" t="s">
        <v>82</v>
      </c>
      <c r="M11" s="62"/>
      <c r="N11" s="119"/>
      <c r="O11" s="62">
        <v>1</v>
      </c>
      <c r="P11" s="64" t="s">
        <v>4</v>
      </c>
      <c r="Q11" s="61" t="s">
        <v>2</v>
      </c>
      <c r="R11" s="62">
        <v>292</v>
      </c>
      <c r="S11" s="64">
        <v>6</v>
      </c>
      <c r="T11" s="64">
        <v>1</v>
      </c>
      <c r="U11" s="64">
        <v>1</v>
      </c>
      <c r="V11" s="64">
        <v>1</v>
      </c>
      <c r="W11" s="119"/>
      <c r="X11" s="64">
        <v>2</v>
      </c>
      <c r="Y11" s="64">
        <v>2</v>
      </c>
      <c r="Z11" s="143" t="s">
        <v>34</v>
      </c>
    </row>
    <row r="12" spans="1:26">
      <c r="A12" s="120"/>
      <c r="B12" s="68" t="s">
        <v>74</v>
      </c>
      <c r="C12" s="68" t="s">
        <v>69</v>
      </c>
      <c r="D12" s="64" t="s">
        <v>102</v>
      </c>
      <c r="E12" s="119" t="s">
        <v>100</v>
      </c>
      <c r="F12" s="64" t="s">
        <v>104</v>
      </c>
      <c r="G12" s="64" t="s">
        <v>11</v>
      </c>
      <c r="H12" s="68"/>
      <c r="I12" s="64"/>
      <c r="J12" s="64" t="s">
        <v>82</v>
      </c>
      <c r="K12" s="68">
        <v>0.25</v>
      </c>
      <c r="L12" s="62" t="s">
        <v>82</v>
      </c>
      <c r="M12" s="62"/>
      <c r="N12" s="123"/>
      <c r="O12" s="62">
        <v>1</v>
      </c>
      <c r="P12" s="64" t="s">
        <v>11</v>
      </c>
      <c r="Q12" s="61" t="s">
        <v>14</v>
      </c>
      <c r="R12" s="121">
        <v>45</v>
      </c>
      <c r="S12" s="68">
        <v>2</v>
      </c>
      <c r="T12" s="68">
        <v>0</v>
      </c>
      <c r="U12" s="68">
        <v>0</v>
      </c>
      <c r="V12" s="68">
        <v>0</v>
      </c>
      <c r="W12" s="120"/>
      <c r="X12" s="68">
        <v>0</v>
      </c>
      <c r="Y12" s="64">
        <v>0</v>
      </c>
      <c r="Z12" s="143" t="s">
        <v>33</v>
      </c>
    </row>
    <row r="13" spans="1:26">
      <c r="A13" s="120"/>
      <c r="B13" s="68" t="s">
        <v>81</v>
      </c>
      <c r="C13" s="68" t="s">
        <v>90</v>
      </c>
      <c r="D13" s="64" t="s">
        <v>82</v>
      </c>
      <c r="E13" s="119" t="s">
        <v>100</v>
      </c>
      <c r="F13" s="64" t="s">
        <v>99</v>
      </c>
      <c r="G13" s="64" t="s">
        <v>4</v>
      </c>
      <c r="H13" s="68"/>
      <c r="I13" s="64"/>
      <c r="J13" s="64" t="s">
        <v>82</v>
      </c>
      <c r="K13" s="68">
        <v>0</v>
      </c>
      <c r="L13" s="62" t="s">
        <v>82</v>
      </c>
      <c r="M13" s="62"/>
      <c r="N13" s="123"/>
      <c r="O13" s="62">
        <v>0</v>
      </c>
      <c r="P13" s="64" t="s">
        <v>4</v>
      </c>
      <c r="Q13" s="61"/>
      <c r="R13" s="121"/>
      <c r="S13" s="68">
        <v>0</v>
      </c>
      <c r="T13" s="68">
        <v>0</v>
      </c>
      <c r="U13" s="68">
        <v>0</v>
      </c>
      <c r="V13" s="68">
        <v>0</v>
      </c>
      <c r="W13" s="120"/>
      <c r="X13" s="68">
        <v>0</v>
      </c>
      <c r="Y13" s="64">
        <v>0</v>
      </c>
      <c r="Z13" s="143" t="s">
        <v>32</v>
      </c>
    </row>
    <row r="14" spans="1:26" ht="24" customHeight="1">
      <c r="A14" s="120"/>
      <c r="B14" s="68" t="s">
        <v>81</v>
      </c>
      <c r="C14" s="68" t="s">
        <v>90</v>
      </c>
      <c r="D14" s="64" t="s">
        <v>82</v>
      </c>
      <c r="E14" s="119" t="s">
        <v>100</v>
      </c>
      <c r="F14" s="68" t="s">
        <v>31</v>
      </c>
      <c r="G14" s="64" t="s">
        <v>4</v>
      </c>
      <c r="H14" s="68"/>
      <c r="I14" s="64"/>
      <c r="J14" s="64" t="s">
        <v>82</v>
      </c>
      <c r="K14" s="68">
        <v>0.125</v>
      </c>
      <c r="L14" s="62" t="s">
        <v>102</v>
      </c>
      <c r="M14" s="148" t="s">
        <v>108</v>
      </c>
      <c r="N14" s="123"/>
      <c r="O14" s="62">
        <v>1</v>
      </c>
      <c r="P14" s="64" t="s">
        <v>4</v>
      </c>
      <c r="Q14" s="61" t="s">
        <v>30</v>
      </c>
      <c r="R14" s="121">
        <v>132</v>
      </c>
      <c r="S14" s="68">
        <v>3</v>
      </c>
      <c r="T14" s="68">
        <v>1</v>
      </c>
      <c r="U14" s="68">
        <v>1</v>
      </c>
      <c r="V14" s="68">
        <v>0</v>
      </c>
      <c r="W14" s="120"/>
      <c r="X14" s="68">
        <v>0</v>
      </c>
      <c r="Y14" s="64">
        <v>0</v>
      </c>
      <c r="Z14" s="143" t="s">
        <v>107</v>
      </c>
    </row>
    <row r="15" spans="1:26" ht="25.5">
      <c r="A15" s="120"/>
      <c r="B15" s="68" t="s">
        <v>81</v>
      </c>
      <c r="C15" s="68" t="s">
        <v>90</v>
      </c>
      <c r="D15" s="64" t="s">
        <v>82</v>
      </c>
      <c r="E15" s="119" t="s">
        <v>100</v>
      </c>
      <c r="F15" s="68" t="s">
        <v>106</v>
      </c>
      <c r="G15" s="64" t="s">
        <v>4</v>
      </c>
      <c r="H15" s="68"/>
      <c r="I15" s="64"/>
      <c r="J15" s="64" t="s">
        <v>82</v>
      </c>
      <c r="K15" s="68">
        <v>0.25</v>
      </c>
      <c r="L15" s="62" t="s">
        <v>82</v>
      </c>
      <c r="M15" s="62"/>
      <c r="N15" s="120"/>
      <c r="O15" s="62">
        <v>1</v>
      </c>
      <c r="P15" s="64" t="s">
        <v>4</v>
      </c>
      <c r="Q15" s="61" t="s">
        <v>28</v>
      </c>
      <c r="R15" s="121">
        <v>171</v>
      </c>
      <c r="S15" s="68">
        <v>1</v>
      </c>
      <c r="T15" s="68">
        <v>0</v>
      </c>
      <c r="U15" s="68">
        <v>0</v>
      </c>
      <c r="V15" s="68">
        <v>0</v>
      </c>
      <c r="W15" s="120"/>
      <c r="X15" s="68">
        <v>1</v>
      </c>
      <c r="Y15" s="64">
        <v>0</v>
      </c>
      <c r="Z15" s="145" t="s">
        <v>27</v>
      </c>
    </row>
    <row r="16" spans="1:26">
      <c r="A16" s="120"/>
      <c r="B16" s="68" t="s">
        <v>74</v>
      </c>
      <c r="C16" s="68" t="s">
        <v>90</v>
      </c>
      <c r="D16" s="64" t="s">
        <v>82</v>
      </c>
      <c r="E16" s="119" t="s">
        <v>100</v>
      </c>
      <c r="F16" s="68" t="s">
        <v>106</v>
      </c>
      <c r="G16" s="64" t="s">
        <v>4</v>
      </c>
      <c r="H16" s="68"/>
      <c r="I16" s="64"/>
      <c r="J16" s="64" t="s">
        <v>82</v>
      </c>
      <c r="K16" s="68">
        <v>0.5</v>
      </c>
      <c r="L16" s="62" t="s">
        <v>82</v>
      </c>
      <c r="M16" s="62"/>
      <c r="N16" s="120"/>
      <c r="O16" s="62">
        <v>1</v>
      </c>
      <c r="P16" s="64" t="s">
        <v>4</v>
      </c>
      <c r="Q16" s="61" t="s">
        <v>2</v>
      </c>
      <c r="R16" s="121">
        <v>147</v>
      </c>
      <c r="S16" s="68">
        <v>0</v>
      </c>
      <c r="T16" s="68">
        <v>0</v>
      </c>
      <c r="U16" s="68">
        <v>1</v>
      </c>
      <c r="V16" s="68">
        <v>0</v>
      </c>
      <c r="W16" s="120"/>
      <c r="X16" s="68">
        <v>0</v>
      </c>
      <c r="Y16" s="64">
        <v>0</v>
      </c>
      <c r="Z16" s="143" t="s">
        <v>25</v>
      </c>
    </row>
    <row r="17" spans="1:26">
      <c r="A17" s="120"/>
      <c r="B17" s="68" t="s">
        <v>74</v>
      </c>
      <c r="C17" s="68" t="s">
        <v>90</v>
      </c>
      <c r="D17" s="64" t="s">
        <v>82</v>
      </c>
      <c r="E17" s="119" t="s">
        <v>100</v>
      </c>
      <c r="F17" s="68" t="s">
        <v>103</v>
      </c>
      <c r="G17" s="64" t="s">
        <v>13</v>
      </c>
      <c r="H17" s="68" t="s">
        <v>105</v>
      </c>
      <c r="I17" s="64"/>
      <c r="J17" s="64" t="s">
        <v>82</v>
      </c>
      <c r="K17" s="68">
        <v>0</v>
      </c>
      <c r="L17" s="62" t="s">
        <v>82</v>
      </c>
      <c r="M17" s="62"/>
      <c r="N17" s="123"/>
      <c r="O17" s="62">
        <v>0.25</v>
      </c>
      <c r="P17" s="64" t="s">
        <v>13</v>
      </c>
      <c r="Q17" s="61" t="s">
        <v>23</v>
      </c>
      <c r="R17" s="121"/>
      <c r="S17" s="68">
        <v>0</v>
      </c>
      <c r="T17" s="68">
        <v>0</v>
      </c>
      <c r="U17" s="68">
        <v>0</v>
      </c>
      <c r="V17" s="68">
        <v>0</v>
      </c>
      <c r="W17" s="120"/>
      <c r="X17" s="68">
        <v>0</v>
      </c>
      <c r="Y17" s="64">
        <v>0</v>
      </c>
      <c r="Z17" s="143" t="s">
        <v>17</v>
      </c>
    </row>
    <row r="18" spans="1:26">
      <c r="A18" s="120"/>
      <c r="B18" s="68" t="s">
        <v>81</v>
      </c>
      <c r="C18" s="68" t="s">
        <v>90</v>
      </c>
      <c r="D18" s="64" t="s">
        <v>82</v>
      </c>
      <c r="E18" s="119" t="s">
        <v>100</v>
      </c>
      <c r="F18" s="68" t="s">
        <v>103</v>
      </c>
      <c r="G18" s="64" t="s">
        <v>13</v>
      </c>
      <c r="H18" s="68"/>
      <c r="I18" s="64"/>
      <c r="J18" s="64" t="s">
        <v>82</v>
      </c>
      <c r="K18" s="68">
        <v>0.25</v>
      </c>
      <c r="L18" s="62" t="s">
        <v>82</v>
      </c>
      <c r="M18" s="62"/>
      <c r="N18" s="120"/>
      <c r="O18" s="62">
        <v>1</v>
      </c>
      <c r="P18" s="64" t="s">
        <v>13</v>
      </c>
      <c r="Q18" s="61" t="s">
        <v>22</v>
      </c>
      <c r="R18" s="121">
        <v>348</v>
      </c>
      <c r="S18" s="68">
        <v>0</v>
      </c>
      <c r="T18" s="68">
        <v>1</v>
      </c>
      <c r="U18" s="68">
        <v>0</v>
      </c>
      <c r="V18" s="68">
        <v>0</v>
      </c>
      <c r="W18" s="120"/>
      <c r="X18" s="68">
        <v>0</v>
      </c>
      <c r="Y18" s="64">
        <v>0</v>
      </c>
      <c r="Z18" s="143" t="s">
        <v>21</v>
      </c>
    </row>
    <row r="19" spans="1:26">
      <c r="A19" s="120"/>
      <c r="B19" s="68" t="s">
        <v>81</v>
      </c>
      <c r="C19" s="68" t="s">
        <v>90</v>
      </c>
      <c r="D19" s="64" t="s">
        <v>82</v>
      </c>
      <c r="E19" s="119" t="s">
        <v>100</v>
      </c>
      <c r="F19" s="68" t="s">
        <v>104</v>
      </c>
      <c r="G19" s="64" t="s">
        <v>11</v>
      </c>
      <c r="H19" s="68"/>
      <c r="I19" s="64"/>
      <c r="J19" s="64" t="s">
        <v>82</v>
      </c>
      <c r="K19" s="68">
        <v>0.375</v>
      </c>
      <c r="L19" s="62" t="s">
        <v>82</v>
      </c>
      <c r="M19" s="62"/>
      <c r="N19" s="123"/>
      <c r="O19" s="62">
        <v>1</v>
      </c>
      <c r="P19" s="64" t="s">
        <v>11</v>
      </c>
      <c r="Q19" s="61" t="s">
        <v>2</v>
      </c>
      <c r="R19" s="121">
        <v>117</v>
      </c>
      <c r="S19" s="68">
        <v>2</v>
      </c>
      <c r="T19" s="68">
        <v>5</v>
      </c>
      <c r="U19" s="68">
        <v>1</v>
      </c>
      <c r="V19" s="68">
        <v>0</v>
      </c>
      <c r="W19" s="120"/>
      <c r="X19" s="68">
        <v>3</v>
      </c>
      <c r="Y19" s="64">
        <v>0</v>
      </c>
      <c r="Z19" s="143" t="s">
        <v>20</v>
      </c>
    </row>
    <row r="20" spans="1:26">
      <c r="A20" s="120"/>
      <c r="B20" s="68" t="s">
        <v>81</v>
      </c>
      <c r="C20" s="68" t="s">
        <v>90</v>
      </c>
      <c r="D20" s="64" t="s">
        <v>82</v>
      </c>
      <c r="E20" s="119" t="s">
        <v>100</v>
      </c>
      <c r="F20" s="68" t="s">
        <v>103</v>
      </c>
      <c r="G20" s="64" t="s">
        <v>13</v>
      </c>
      <c r="H20" s="68" t="s">
        <v>105</v>
      </c>
      <c r="I20" s="64"/>
      <c r="J20" s="64" t="s">
        <v>82</v>
      </c>
      <c r="K20" s="68">
        <v>0</v>
      </c>
      <c r="L20" s="62" t="s">
        <v>82</v>
      </c>
      <c r="M20" s="62"/>
      <c r="N20" s="123"/>
      <c r="O20" s="62">
        <v>0.25</v>
      </c>
      <c r="P20" s="64" t="s">
        <v>13</v>
      </c>
      <c r="Q20" s="61" t="s">
        <v>18</v>
      </c>
      <c r="R20" s="121">
        <v>45</v>
      </c>
      <c r="S20" s="68">
        <v>0</v>
      </c>
      <c r="T20" s="68">
        <v>0</v>
      </c>
      <c r="U20" s="68">
        <v>0</v>
      </c>
      <c r="V20" s="68">
        <v>0</v>
      </c>
      <c r="W20" s="120"/>
      <c r="X20" s="68">
        <v>0</v>
      </c>
      <c r="Y20" s="64">
        <v>0</v>
      </c>
      <c r="Z20" s="143" t="s">
        <v>17</v>
      </c>
    </row>
    <row r="21" spans="1:26">
      <c r="A21" s="120"/>
      <c r="B21" s="68" t="s">
        <v>74</v>
      </c>
      <c r="C21" s="68" t="s">
        <v>90</v>
      </c>
      <c r="D21" s="64" t="s">
        <v>82</v>
      </c>
      <c r="E21" s="119" t="s">
        <v>100</v>
      </c>
      <c r="F21" s="64" t="s">
        <v>104</v>
      </c>
      <c r="G21" s="64" t="s">
        <v>11</v>
      </c>
      <c r="H21" s="68"/>
      <c r="I21" s="64"/>
      <c r="J21" s="64" t="s">
        <v>82</v>
      </c>
      <c r="K21" s="68">
        <v>0.25</v>
      </c>
      <c r="L21" s="62" t="s">
        <v>82</v>
      </c>
      <c r="M21" s="62"/>
      <c r="N21" s="123"/>
      <c r="O21" s="62">
        <v>1</v>
      </c>
      <c r="P21" s="64" t="s">
        <v>11</v>
      </c>
      <c r="Q21" s="61" t="s">
        <v>2</v>
      </c>
      <c r="R21" s="121">
        <v>90</v>
      </c>
      <c r="S21" s="68">
        <v>2</v>
      </c>
      <c r="T21" s="68">
        <v>1</v>
      </c>
      <c r="U21" s="68">
        <v>1</v>
      </c>
      <c r="V21" s="68">
        <v>0</v>
      </c>
      <c r="W21" s="120"/>
      <c r="X21" s="68">
        <v>2</v>
      </c>
      <c r="Y21" s="64">
        <v>0</v>
      </c>
      <c r="Z21" s="143" t="s">
        <v>16</v>
      </c>
    </row>
    <row r="22" spans="1:26">
      <c r="A22" s="120"/>
      <c r="B22" s="68" t="s">
        <v>81</v>
      </c>
      <c r="C22" s="68" t="s">
        <v>90</v>
      </c>
      <c r="D22" s="64" t="s">
        <v>102</v>
      </c>
      <c r="E22" s="119" t="s">
        <v>100</v>
      </c>
      <c r="F22" s="68" t="s">
        <v>104</v>
      </c>
      <c r="G22" s="64" t="s">
        <v>11</v>
      </c>
      <c r="H22" s="68"/>
      <c r="I22" s="64"/>
      <c r="J22" s="64" t="s">
        <v>82</v>
      </c>
      <c r="K22" s="68">
        <v>0.25</v>
      </c>
      <c r="L22" s="62" t="s">
        <v>82</v>
      </c>
      <c r="M22" s="62"/>
      <c r="N22" s="123"/>
      <c r="O22" s="62">
        <v>1</v>
      </c>
      <c r="P22" s="64" t="s">
        <v>11</v>
      </c>
      <c r="Q22" s="61" t="s">
        <v>14</v>
      </c>
      <c r="R22" s="121">
        <v>222</v>
      </c>
      <c r="S22" s="68">
        <v>1</v>
      </c>
      <c r="T22" s="68">
        <v>2</v>
      </c>
      <c r="U22" s="68">
        <v>0</v>
      </c>
      <c r="V22" s="68">
        <v>0</v>
      </c>
      <c r="W22" s="120"/>
      <c r="X22" s="68">
        <v>0</v>
      </c>
      <c r="Y22" s="64">
        <v>2</v>
      </c>
      <c r="Z22" s="143"/>
    </row>
    <row r="23" spans="1:26">
      <c r="A23" s="120"/>
      <c r="B23" s="68" t="s">
        <v>81</v>
      </c>
      <c r="C23" s="68" t="s">
        <v>76</v>
      </c>
      <c r="D23" s="64" t="s">
        <v>82</v>
      </c>
      <c r="E23" s="119" t="s">
        <v>100</v>
      </c>
      <c r="F23" s="68" t="s">
        <v>103</v>
      </c>
      <c r="G23" s="64" t="s">
        <v>13</v>
      </c>
      <c r="H23" s="68"/>
      <c r="I23" s="64"/>
      <c r="J23" s="64" t="s">
        <v>82</v>
      </c>
      <c r="K23" s="68">
        <v>0.25</v>
      </c>
      <c r="L23" s="62" t="s">
        <v>82</v>
      </c>
      <c r="M23" s="62"/>
      <c r="N23" s="120"/>
      <c r="O23" s="62">
        <v>1</v>
      </c>
      <c r="P23" s="64" t="s">
        <v>13</v>
      </c>
      <c r="Q23" s="61" t="s">
        <v>8</v>
      </c>
      <c r="R23" s="121">
        <v>135</v>
      </c>
      <c r="S23" s="68">
        <v>0</v>
      </c>
      <c r="T23" s="68">
        <v>0</v>
      </c>
      <c r="U23" s="68">
        <v>0</v>
      </c>
      <c r="V23" s="68">
        <v>0</v>
      </c>
      <c r="W23" s="120"/>
      <c r="X23" s="68">
        <v>0</v>
      </c>
      <c r="Y23" s="64">
        <v>0</v>
      </c>
      <c r="Z23" s="143" t="s">
        <v>12</v>
      </c>
    </row>
    <row r="24" spans="1:26">
      <c r="A24" s="120"/>
      <c r="B24" s="68" t="s">
        <v>81</v>
      </c>
      <c r="C24" s="68" t="s">
        <v>90</v>
      </c>
      <c r="D24" s="64" t="s">
        <v>102</v>
      </c>
      <c r="E24" s="119" t="s">
        <v>100</v>
      </c>
      <c r="F24" s="64" t="s">
        <v>99</v>
      </c>
      <c r="G24" s="64" t="s">
        <v>4</v>
      </c>
      <c r="H24" s="68"/>
      <c r="I24" s="64"/>
      <c r="J24" s="64" t="s">
        <v>82</v>
      </c>
      <c r="K24" s="68">
        <v>0.25</v>
      </c>
      <c r="L24" s="62" t="s">
        <v>82</v>
      </c>
      <c r="M24" s="62"/>
      <c r="N24" s="120"/>
      <c r="O24" s="62">
        <v>1</v>
      </c>
      <c r="P24" s="64" t="s">
        <v>4</v>
      </c>
      <c r="Q24" s="61" t="s">
        <v>2</v>
      </c>
      <c r="R24" s="121">
        <v>144</v>
      </c>
      <c r="S24" s="68">
        <v>1</v>
      </c>
      <c r="T24" s="68">
        <v>0</v>
      </c>
      <c r="U24" s="68">
        <v>0</v>
      </c>
      <c r="V24" s="68">
        <v>1</v>
      </c>
      <c r="W24" s="120"/>
      <c r="X24" s="68">
        <v>1</v>
      </c>
      <c r="Y24" s="64">
        <v>1</v>
      </c>
      <c r="Z24" s="143" t="s">
        <v>9</v>
      </c>
    </row>
    <row r="25" spans="1:26">
      <c r="A25" s="120"/>
      <c r="B25" s="68" t="s">
        <v>81</v>
      </c>
      <c r="C25" s="68" t="s">
        <v>90</v>
      </c>
      <c r="D25" s="64" t="s">
        <v>82</v>
      </c>
      <c r="E25" s="119" t="s">
        <v>100</v>
      </c>
      <c r="F25" s="64" t="s">
        <v>99</v>
      </c>
      <c r="G25" s="64" t="s">
        <v>4</v>
      </c>
      <c r="H25" s="68"/>
      <c r="I25" s="64"/>
      <c r="J25" s="64" t="s">
        <v>82</v>
      </c>
      <c r="K25" s="68">
        <v>0.25</v>
      </c>
      <c r="L25" s="62" t="s">
        <v>82</v>
      </c>
      <c r="M25" s="62"/>
      <c r="N25" s="120"/>
      <c r="O25" s="62">
        <v>1</v>
      </c>
      <c r="P25" s="64" t="s">
        <v>4</v>
      </c>
      <c r="Q25" s="61" t="s">
        <v>8</v>
      </c>
      <c r="R25" s="121">
        <v>183</v>
      </c>
      <c r="S25" s="68">
        <v>2</v>
      </c>
      <c r="T25" s="68">
        <v>1</v>
      </c>
      <c r="U25" s="68">
        <v>0</v>
      </c>
      <c r="V25" s="68">
        <v>0</v>
      </c>
      <c r="W25" s="120"/>
      <c r="X25" s="68">
        <v>3</v>
      </c>
      <c r="Y25" s="64">
        <v>0</v>
      </c>
      <c r="Z25" s="143" t="s">
        <v>7</v>
      </c>
    </row>
    <row r="26" spans="1:26">
      <c r="A26" s="120"/>
      <c r="B26" s="68" t="s">
        <v>81</v>
      </c>
      <c r="C26" s="68" t="s">
        <v>90</v>
      </c>
      <c r="D26" s="64" t="s">
        <v>82</v>
      </c>
      <c r="E26" s="119" t="s">
        <v>100</v>
      </c>
      <c r="F26" s="68" t="s">
        <v>101</v>
      </c>
      <c r="G26" s="64" t="s">
        <v>4</v>
      </c>
      <c r="H26" s="68"/>
      <c r="I26" s="64"/>
      <c r="J26" s="64" t="s">
        <v>82</v>
      </c>
      <c r="K26" s="68">
        <v>0</v>
      </c>
      <c r="L26" s="62" t="s">
        <v>82</v>
      </c>
      <c r="M26" s="62"/>
      <c r="N26" s="120"/>
      <c r="O26" s="62">
        <v>1</v>
      </c>
      <c r="P26" s="64" t="s">
        <v>4</v>
      </c>
      <c r="Q26" s="61" t="s">
        <v>2</v>
      </c>
      <c r="R26" s="121">
        <v>78</v>
      </c>
      <c r="S26" s="68">
        <v>0</v>
      </c>
      <c r="T26" s="56">
        <v>0</v>
      </c>
      <c r="U26" s="56">
        <v>0</v>
      </c>
      <c r="V26" s="56">
        <v>0</v>
      </c>
      <c r="W26" s="120"/>
      <c r="X26" s="56">
        <v>0</v>
      </c>
      <c r="Y26" s="57">
        <v>0</v>
      </c>
      <c r="Z26" s="143" t="s">
        <v>5</v>
      </c>
    </row>
    <row r="27" spans="1:26">
      <c r="A27" s="120"/>
      <c r="B27" s="68" t="s">
        <v>74</v>
      </c>
      <c r="C27" s="68" t="s">
        <v>90</v>
      </c>
      <c r="D27" s="64" t="s">
        <v>82</v>
      </c>
      <c r="E27" s="119" t="s">
        <v>100</v>
      </c>
      <c r="F27" s="64" t="s">
        <v>99</v>
      </c>
      <c r="G27" s="64" t="s">
        <v>4</v>
      </c>
      <c r="H27" s="68"/>
      <c r="I27" s="64"/>
      <c r="J27" s="64" t="s">
        <v>82</v>
      </c>
      <c r="K27" s="68">
        <v>0.125</v>
      </c>
      <c r="L27" s="62" t="s">
        <v>82</v>
      </c>
      <c r="M27" s="62"/>
      <c r="N27" s="120"/>
      <c r="O27" s="62">
        <v>1</v>
      </c>
      <c r="P27" s="64" t="s">
        <v>4</v>
      </c>
      <c r="Q27" s="61" t="s">
        <v>2</v>
      </c>
      <c r="R27" s="121">
        <v>307</v>
      </c>
      <c r="S27" s="68"/>
      <c r="T27" s="56"/>
      <c r="U27" s="56"/>
      <c r="V27" s="56"/>
      <c r="W27" s="120"/>
      <c r="X27" s="56"/>
      <c r="Y27" s="57"/>
      <c r="Z27" s="143"/>
    </row>
    <row r="28" spans="1:26">
      <c r="A28" s="120"/>
      <c r="B28" s="68" t="s">
        <v>81</v>
      </c>
      <c r="C28" s="68" t="s">
        <v>90</v>
      </c>
      <c r="D28" s="64" t="s">
        <v>82</v>
      </c>
      <c r="E28" s="120" t="s">
        <v>100</v>
      </c>
      <c r="F28" s="64" t="s">
        <v>99</v>
      </c>
      <c r="G28" s="64" t="s">
        <v>4</v>
      </c>
      <c r="H28" s="56"/>
      <c r="I28" s="64"/>
      <c r="J28" s="64" t="s">
        <v>82</v>
      </c>
      <c r="K28" s="68">
        <v>0.25</v>
      </c>
      <c r="L28" s="62" t="s">
        <v>82</v>
      </c>
      <c r="M28" s="62"/>
      <c r="N28" s="120"/>
      <c r="O28" s="62">
        <v>1</v>
      </c>
      <c r="P28" s="64" t="s">
        <v>4</v>
      </c>
      <c r="Q28" s="61" t="s">
        <v>2</v>
      </c>
      <c r="R28" s="121">
        <v>16</v>
      </c>
      <c r="S28" s="68">
        <v>0</v>
      </c>
      <c r="T28" s="56">
        <v>0</v>
      </c>
      <c r="U28" s="56">
        <v>0</v>
      </c>
      <c r="V28" s="56">
        <v>0</v>
      </c>
      <c r="W28" s="120"/>
      <c r="X28" s="56">
        <v>0</v>
      </c>
      <c r="Y28" s="57">
        <v>0</v>
      </c>
      <c r="Z28" s="143" t="s">
        <v>1</v>
      </c>
    </row>
    <row r="29" spans="1:26" ht="15">
      <c r="A29" s="120"/>
      <c r="B29" s="68" t="s">
        <v>98</v>
      </c>
      <c r="C29" s="68" t="s">
        <v>97</v>
      </c>
      <c r="D29" s="64" t="s">
        <v>96</v>
      </c>
      <c r="E29" s="120" t="s">
        <v>95</v>
      </c>
      <c r="F29" s="64"/>
      <c r="G29" s="64" t="s">
        <v>94</v>
      </c>
      <c r="H29" s="56"/>
      <c r="I29" s="64"/>
      <c r="J29" s="64"/>
      <c r="K29" s="68"/>
      <c r="L29" s="62"/>
      <c r="M29" s="62"/>
      <c r="N29" s="122"/>
      <c r="O29" s="62"/>
      <c r="P29" s="152" t="s">
        <v>94</v>
      </c>
      <c r="Q29" s="146"/>
      <c r="R29" s="121"/>
      <c r="S29" s="68"/>
      <c r="T29" s="56"/>
      <c r="U29" s="56"/>
      <c r="V29" s="56"/>
      <c r="W29" s="120"/>
      <c r="X29" s="56"/>
      <c r="Y29" s="57"/>
      <c r="Z29" s="143"/>
    </row>
    <row r="30" spans="1:26">
      <c r="A30" s="120"/>
      <c r="B30" s="68"/>
      <c r="C30" s="68"/>
      <c r="D30" s="64"/>
      <c r="E30" s="120"/>
      <c r="F30" s="64"/>
      <c r="G30" s="64"/>
      <c r="H30" s="56"/>
      <c r="I30" s="64"/>
      <c r="J30" s="64"/>
      <c r="K30" s="68"/>
      <c r="L30" s="62"/>
      <c r="M30" s="62"/>
      <c r="N30" s="120"/>
      <c r="O30" s="62"/>
      <c r="P30" s="64"/>
      <c r="Q30" s="61"/>
      <c r="R30" s="121"/>
      <c r="S30" s="68"/>
      <c r="T30" s="56"/>
      <c r="U30" s="56"/>
      <c r="V30" s="56"/>
      <c r="W30" s="120"/>
      <c r="X30" s="56"/>
      <c r="Y30" s="57"/>
      <c r="Z30" s="143"/>
    </row>
    <row r="31" spans="1:26" ht="22.5" customHeight="1">
      <c r="A31" s="147" t="s">
        <v>93</v>
      </c>
      <c r="B31" s="64"/>
      <c r="C31" s="64"/>
      <c r="D31" s="64"/>
      <c r="E31" s="119"/>
      <c r="F31" s="64"/>
      <c r="G31" s="64"/>
      <c r="H31" s="64"/>
      <c r="I31" s="64"/>
      <c r="J31" s="64"/>
      <c r="K31" s="64"/>
      <c r="L31" s="64"/>
      <c r="M31" s="64"/>
      <c r="N31" s="140" t="s">
        <v>93</v>
      </c>
      <c r="O31" s="64"/>
      <c r="P31" s="64"/>
      <c r="Q31" s="64"/>
      <c r="R31" s="64"/>
      <c r="S31" s="64"/>
      <c r="T31" s="64"/>
      <c r="U31" s="64"/>
      <c r="V31" s="64"/>
      <c r="W31" s="140" t="s">
        <v>93</v>
      </c>
      <c r="X31" s="64"/>
      <c r="Y31" s="64"/>
      <c r="Z31" s="143"/>
    </row>
    <row r="32" spans="1:26">
      <c r="A32" s="119"/>
      <c r="B32" s="64" t="s">
        <v>74</v>
      </c>
      <c r="C32" s="64" t="s">
        <v>90</v>
      </c>
      <c r="D32" s="64"/>
      <c r="E32" s="119"/>
      <c r="F32" s="64" t="s">
        <v>92</v>
      </c>
      <c r="G32" s="64"/>
      <c r="H32" s="64"/>
      <c r="I32" s="64"/>
      <c r="J32" s="64" t="s">
        <v>82</v>
      </c>
      <c r="K32" s="64"/>
      <c r="L32" s="62" t="s">
        <v>82</v>
      </c>
      <c r="M32" s="62"/>
      <c r="N32" s="119"/>
      <c r="O32" s="62">
        <v>1</v>
      </c>
      <c r="P32" s="64"/>
      <c r="Q32" s="62"/>
      <c r="R32" s="62"/>
      <c r="S32" s="64"/>
      <c r="T32" s="64"/>
      <c r="U32" s="64"/>
      <c r="V32" s="64"/>
      <c r="W32" s="119"/>
      <c r="X32" s="64"/>
      <c r="Y32" s="64"/>
      <c r="Z32" s="143"/>
    </row>
    <row r="33" spans="1:26">
      <c r="A33" s="119"/>
      <c r="B33" s="64" t="s">
        <v>74</v>
      </c>
      <c r="C33" s="64" t="s">
        <v>70</v>
      </c>
      <c r="D33" s="64"/>
      <c r="E33" s="119"/>
      <c r="F33" s="64" t="s">
        <v>92</v>
      </c>
      <c r="G33" s="64"/>
      <c r="H33" s="64"/>
      <c r="I33" s="64"/>
      <c r="J33" s="64" t="s">
        <v>82</v>
      </c>
      <c r="K33" s="64"/>
      <c r="L33" s="62" t="s">
        <v>82</v>
      </c>
      <c r="M33" s="62"/>
      <c r="N33" s="119"/>
      <c r="O33" s="62">
        <v>1</v>
      </c>
      <c r="P33" s="64"/>
      <c r="Q33" s="62"/>
      <c r="R33" s="62"/>
      <c r="S33" s="64"/>
      <c r="T33" s="64"/>
      <c r="U33" s="64"/>
      <c r="V33" s="64"/>
      <c r="W33" s="119"/>
      <c r="X33" s="64"/>
      <c r="Y33" s="64"/>
      <c r="Z33" s="143"/>
    </row>
    <row r="34" spans="1:26">
      <c r="A34" s="112"/>
      <c r="B34" s="112"/>
      <c r="C34" s="118"/>
      <c r="D34" s="118"/>
      <c r="E34" s="117"/>
      <c r="F34" s="117"/>
      <c r="G34" s="114"/>
      <c r="H34" s="116"/>
      <c r="I34" s="115"/>
      <c r="J34" s="115"/>
      <c r="K34" s="117"/>
      <c r="L34" s="43"/>
      <c r="M34" s="114"/>
      <c r="N34" s="112"/>
      <c r="O34" s="62">
        <f>SUM(O5:O33)</f>
        <v>23</v>
      </c>
      <c r="P34" s="114"/>
      <c r="Q34" s="78"/>
      <c r="R34" s="113"/>
      <c r="S34" s="112"/>
      <c r="T34" s="112"/>
      <c r="U34" s="112"/>
      <c r="V34" s="112"/>
      <c r="W34" s="112"/>
      <c r="X34" s="112"/>
      <c r="Y34" s="117"/>
      <c r="Z34" s="118"/>
    </row>
  </sheetData>
  <mergeCells count="3">
    <mergeCell ref="A2:J2"/>
    <mergeCell ref="K2:M2"/>
    <mergeCell ref="Q2:R2"/>
  </mergeCells>
  <printOptions horizontalCentered="1"/>
  <pageMargins left="0.25" right="0.25" top="1" bottom="1" header="0.5" footer="0.5"/>
  <pageSetup paperSize="5" scale="90" orientation="landscape" r:id="rId1"/>
  <headerFooter alignWithMargins="0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WorkLoad 08-09</vt:lpstr>
      <vt:lpstr>DataFile 08-09</vt:lpstr>
      <vt:lpstr>Sheet1</vt:lpstr>
      <vt:lpstr>Sheet2</vt:lpstr>
      <vt:lpstr>Sheet3</vt:lpstr>
      <vt:lpstr>'WorkLoad 08-09'!Print_Area</vt:lpstr>
    </vt:vector>
  </TitlesOfParts>
  <Company>East Carolina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White, Alan</dc:creator>
  <cp:lastModifiedBy>dcreyes</cp:lastModifiedBy>
  <cp:lastPrinted>2011-03-24T17:47:52Z</cp:lastPrinted>
  <dcterms:created xsi:type="dcterms:W3CDTF">2010-11-08T00:18:21Z</dcterms:created>
  <dcterms:modified xsi:type="dcterms:W3CDTF">2011-04-12T14:49:22Z</dcterms:modified>
</cp:coreProperties>
</file>